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S:\03 Quality\Certificates of Compliance, Reports, Data\Quality forms\General COC for website\"/>
    </mc:Choice>
  </mc:AlternateContent>
  <xr:revisionPtr revIDLastSave="0" documentId="13_ncr:1_{F283D81E-9B44-424D-B3F9-8135AC7AEC88}"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08" yWindow="-108" windowWidth="23256" windowHeight="1257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E4" i="5"/>
  <c r="V6" i="5"/>
  <c r="E6" i="5"/>
  <c r="X6" i="5" s="1"/>
  <c r="V7" i="5"/>
  <c r="E7" i="5"/>
  <c r="X7" i="5"/>
  <c r="V8" i="5"/>
  <c r="E8" i="5"/>
  <c r="V9" i="5"/>
  <c r="E9" i="5"/>
  <c r="X9" i="5" s="1"/>
  <c r="V10" i="5"/>
  <c r="E10" i="5"/>
  <c r="X10" i="5" s="1"/>
  <c r="V11" i="5"/>
  <c r="E11" i="5"/>
  <c r="X11" i="5" s="1"/>
  <c r="V12" i="5"/>
  <c r="E12" i="5"/>
  <c r="V13" i="5"/>
  <c r="E13" i="5"/>
  <c r="X13" i="5" s="1"/>
  <c r="V14" i="5"/>
  <c r="E14" i="5"/>
  <c r="X14" i="5" s="1"/>
  <c r="V15" i="5"/>
  <c r="E15" i="5"/>
  <c r="X15" i="5" s="1"/>
  <c r="V16" i="5"/>
  <c r="E16" i="5"/>
  <c r="X16" i="5" s="1"/>
  <c r="V17" i="5"/>
  <c r="E17" i="5"/>
  <c r="X17" i="5" s="1"/>
  <c r="V18" i="5"/>
  <c r="E18" i="5"/>
  <c r="X18" i="5" s="1"/>
  <c r="V19" i="5"/>
  <c r="E19" i="5"/>
  <c r="V20" i="5"/>
  <c r="E20" i="5"/>
  <c r="V21" i="5"/>
  <c r="E21" i="5"/>
  <c r="X21" i="5" s="1"/>
  <c r="V22" i="5"/>
  <c r="E22" i="5"/>
  <c r="X22" i="5" s="1"/>
  <c r="V23" i="5"/>
  <c r="E23" i="5"/>
  <c r="X23" i="5" s="1"/>
  <c r="V24" i="5"/>
  <c r="E24" i="5"/>
  <c r="V25" i="5"/>
  <c r="E25" i="5"/>
  <c r="X25" i="5" s="1"/>
  <c r="V26" i="5"/>
  <c r="E26" i="5"/>
  <c r="X26" i="5" s="1"/>
  <c r="V27" i="5"/>
  <c r="E27" i="5"/>
  <c r="V28" i="5"/>
  <c r="E28" i="5"/>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V46" i="5"/>
  <c r="E46" i="5"/>
  <c r="X46" i="5" s="1"/>
  <c r="V47" i="5"/>
  <c r="E47" i="5"/>
  <c r="X47" i="5" s="1"/>
  <c r="V48" i="5"/>
  <c r="E48" i="5"/>
  <c r="X48" i="5" s="1"/>
  <c r="V49" i="5"/>
  <c r="E49" i="5"/>
  <c r="X49" i="5" s="1"/>
  <c r="V50" i="5"/>
  <c r="E50" i="5"/>
  <c r="X50" i="5" s="1"/>
  <c r="V51" i="5"/>
  <c r="E51" i="5"/>
  <c r="V52" i="5"/>
  <c r="E52" i="5"/>
  <c r="X52" i="5" s="1"/>
  <c r="V53" i="5"/>
  <c r="E53" i="5"/>
  <c r="V54" i="5"/>
  <c r="E54" i="5"/>
  <c r="X54" i="5" s="1"/>
  <c r="V55" i="5"/>
  <c r="E55" i="5"/>
  <c r="X55" i="5" s="1"/>
  <c r="V56" i="5"/>
  <c r="E56" i="5"/>
  <c r="X56" i="5" s="1"/>
  <c r="V57" i="5"/>
  <c r="E57" i="5"/>
  <c r="X57" i="5" s="1"/>
  <c r="V58" i="5"/>
  <c r="E58" i="5"/>
  <c r="X58" i="5" s="1"/>
  <c r="V59" i="5"/>
  <c r="E59" i="5"/>
  <c r="V60" i="5"/>
  <c r="E60" i="5"/>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c r="V75" i="5"/>
  <c r="E75" i="5"/>
  <c r="X75" i="5" s="1"/>
  <c r="V76" i="5"/>
  <c r="E76" i="5"/>
  <c r="X76" i="5" s="1"/>
  <c r="V77" i="5"/>
  <c r="E77" i="5"/>
  <c r="V78" i="5"/>
  <c r="E78" i="5"/>
  <c r="X78" i="5" s="1"/>
  <c r="V79" i="5"/>
  <c r="E79" i="5"/>
  <c r="X79" i="5" s="1"/>
  <c r="V80" i="5"/>
  <c r="E80" i="5"/>
  <c r="X80" i="5" s="1"/>
  <c r="V81" i="5"/>
  <c r="E81" i="5"/>
  <c r="X81" i="5" s="1"/>
  <c r="V82" i="5"/>
  <c r="E82" i="5"/>
  <c r="X82" i="5" s="1"/>
  <c r="V83" i="5"/>
  <c r="E83" i="5"/>
  <c r="X83" i="5" s="1"/>
  <c r="V84" i="5"/>
  <c r="E84" i="5"/>
  <c r="X84" i="5" s="1"/>
  <c r="V85" i="5"/>
  <c r="E85" i="5"/>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V113" i="5"/>
  <c r="E113" i="5"/>
  <c r="X113" i="5" s="1"/>
  <c r="V114" i="5"/>
  <c r="E114" i="5"/>
  <c r="X114" i="5" s="1"/>
  <c r="V115" i="5"/>
  <c r="E115" i="5"/>
  <c r="X115" i="5" s="1"/>
  <c r="V116" i="5"/>
  <c r="E116" i="5"/>
  <c r="V117" i="5"/>
  <c r="E117" i="5"/>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V142" i="5"/>
  <c r="E142" i="5"/>
  <c r="X142" i="5" s="1"/>
  <c r="V143" i="5"/>
  <c r="E143" i="5"/>
  <c r="X143" i="5" s="1"/>
  <c r="V144" i="5"/>
  <c r="E144" i="5"/>
  <c r="V145" i="5"/>
  <c r="E145" i="5"/>
  <c r="X145" i="5" s="1"/>
  <c r="V146" i="5"/>
  <c r="E146" i="5"/>
  <c r="X146" i="5" s="1"/>
  <c r="V147" i="5"/>
  <c r="E147" i="5"/>
  <c r="X147" i="5" s="1"/>
  <c r="V148" i="5"/>
  <c r="E148" i="5"/>
  <c r="X148" i="5" s="1"/>
  <c r="V149" i="5"/>
  <c r="E149" i="5"/>
  <c r="V150" i="5"/>
  <c r="E150" i="5"/>
  <c r="X150" i="5" s="1"/>
  <c r="V151" i="5"/>
  <c r="E151" i="5"/>
  <c r="X151" i="5" s="1"/>
  <c r="V152" i="5"/>
  <c r="E152" i="5"/>
  <c r="V153" i="5"/>
  <c r="E153" i="5"/>
  <c r="X153" i="5" s="1"/>
  <c r="V154" i="5"/>
  <c r="E154" i="5"/>
  <c r="X154" i="5" s="1"/>
  <c r="V155" i="5"/>
  <c r="E155" i="5"/>
  <c r="X155" i="5"/>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X191" i="5" s="1"/>
  <c r="V192" i="5"/>
  <c r="E192" i="5"/>
  <c r="X192" i="5" s="1"/>
  <c r="V193" i="5"/>
  <c r="E193" i="5"/>
  <c r="X193" i="5" s="1"/>
  <c r="V194" i="5"/>
  <c r="E194" i="5"/>
  <c r="X194" i="5" s="1"/>
  <c r="V195" i="5"/>
  <c r="E195" i="5"/>
  <c r="V196" i="5"/>
  <c r="E196" i="5"/>
  <c r="V197" i="5"/>
  <c r="E197" i="5"/>
  <c r="X197" i="5" s="1"/>
  <c r="V198" i="5"/>
  <c r="E198" i="5"/>
  <c r="X198" i="5" s="1"/>
  <c r="V199" i="5"/>
  <c r="E199" i="5"/>
  <c r="X199" i="5" s="1"/>
  <c r="V200" i="5"/>
  <c r="E200" i="5"/>
  <c r="X200" i="5" s="1"/>
  <c r="V201" i="5"/>
  <c r="E201" i="5"/>
  <c r="X201" i="5" s="1"/>
  <c r="V202" i="5"/>
  <c r="E202" i="5"/>
  <c r="X202" i="5" s="1"/>
  <c r="V203" i="5"/>
  <c r="E203" i="5"/>
  <c r="X203" i="5" s="1"/>
  <c r="V204" i="5"/>
  <c r="E204" i="5"/>
  <c r="V205" i="5"/>
  <c r="E205" i="5"/>
  <c r="X205" i="5" s="1"/>
  <c r="V206" i="5"/>
  <c r="E206" i="5"/>
  <c r="X206" i="5" s="1"/>
  <c r="V207" i="5"/>
  <c r="E207" i="5"/>
  <c r="X207" i="5" s="1"/>
  <c r="V208" i="5"/>
  <c r="E208" i="5"/>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X217" i="5" s="1"/>
  <c r="V218" i="5"/>
  <c r="E218" i="5"/>
  <c r="X218" i="5" s="1"/>
  <c r="V219" i="5"/>
  <c r="E219" i="5"/>
  <c r="X219" i="5" s="1"/>
  <c r="V220" i="5"/>
  <c r="E220" i="5"/>
  <c r="V221" i="5"/>
  <c r="E221" i="5"/>
  <c r="V222" i="5"/>
  <c r="E222" i="5"/>
  <c r="X222" i="5" s="1"/>
  <c r="V223" i="5"/>
  <c r="E223" i="5"/>
  <c r="X223" i="5" s="1"/>
  <c r="V224" i="5"/>
  <c r="E224" i="5"/>
  <c r="V225" i="5"/>
  <c r="E225" i="5"/>
  <c r="X225" i="5" s="1"/>
  <c r="V226" i="5"/>
  <c r="E226" i="5"/>
  <c r="X226" i="5" s="1"/>
  <c r="V227" i="5"/>
  <c r="E227" i="5"/>
  <c r="X227" i="5" s="1"/>
  <c r="V228" i="5"/>
  <c r="E228" i="5"/>
  <c r="V229" i="5"/>
  <c r="E229" i="5"/>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X242" i="5"/>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V254" i="5"/>
  <c r="E254" i="5"/>
  <c r="X254" i="5" s="1"/>
  <c r="V255" i="5"/>
  <c r="E255" i="5"/>
  <c r="X255" i="5" s="1"/>
  <c r="V256" i="5"/>
  <c r="E256" i="5"/>
  <c r="X256" i="5" s="1"/>
  <c r="V257" i="5"/>
  <c r="E257" i="5"/>
  <c r="X257" i="5" s="1"/>
  <c r="V258" i="5"/>
  <c r="E258" i="5"/>
  <c r="X258" i="5" s="1"/>
  <c r="V259" i="5"/>
  <c r="E259" i="5"/>
  <c r="V260" i="5"/>
  <c r="E260" i="5"/>
  <c r="X260" i="5" s="1"/>
  <c r="V261" i="5"/>
  <c r="E261" i="5"/>
  <c r="V262" i="5"/>
  <c r="E262" i="5"/>
  <c r="X262" i="5" s="1"/>
  <c r="V263" i="5"/>
  <c r="E263" i="5"/>
  <c r="X263" i="5" s="1"/>
  <c r="V264" i="5"/>
  <c r="E264" i="5"/>
  <c r="X264" i="5" s="1"/>
  <c r="V265" i="5"/>
  <c r="E265" i="5"/>
  <c r="X265" i="5" s="1"/>
  <c r="V266" i="5"/>
  <c r="E266" i="5"/>
  <c r="X266" i="5" s="1"/>
  <c r="V267" i="5"/>
  <c r="E267" i="5"/>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V281" i="5"/>
  <c r="E281" i="5"/>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V293" i="5"/>
  <c r="E293" i="5"/>
  <c r="X293" i="5" s="1"/>
  <c r="V294" i="5"/>
  <c r="E294" i="5"/>
  <c r="X294" i="5" s="1"/>
  <c r="V295" i="5"/>
  <c r="E295" i="5"/>
  <c r="X295" i="5" s="1"/>
  <c r="V296" i="5"/>
  <c r="E296" i="5"/>
  <c r="X296" i="5" s="1"/>
  <c r="V297" i="5"/>
  <c r="E297" i="5"/>
  <c r="X297" i="5" s="1"/>
  <c r="V298" i="5"/>
  <c r="E298" i="5"/>
  <c r="X298" i="5" s="1"/>
  <c r="V299" i="5"/>
  <c r="E299" i="5"/>
  <c r="X299" i="5"/>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c r="V358" i="5"/>
  <c r="E358" i="5"/>
  <c r="V359" i="5"/>
  <c r="E359" i="5"/>
  <c r="X359" i="5" s="1"/>
  <c r="V360" i="5"/>
  <c r="E360" i="5"/>
  <c r="X360" i="5" s="1"/>
  <c r="V361" i="5"/>
  <c r="E361" i="5"/>
  <c r="X361" i="5" s="1"/>
  <c r="V362" i="5"/>
  <c r="E362" i="5"/>
  <c r="X362" i="5" s="1"/>
  <c r="V363" i="5"/>
  <c r="E363" i="5"/>
  <c r="X363" i="5" s="1"/>
  <c r="V364" i="5"/>
  <c r="E364" i="5"/>
  <c r="X364" i="5" s="1"/>
  <c r="V365" i="5"/>
  <c r="E365" i="5"/>
  <c r="X365" i="5" s="1"/>
  <c r="V366" i="5"/>
  <c r="E366" i="5"/>
  <c r="V367" i="5"/>
  <c r="E367" i="5"/>
  <c r="X367" i="5" s="1"/>
  <c r="V368" i="5"/>
  <c r="E368" i="5"/>
  <c r="X368" i="5"/>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X438" i="5" s="1"/>
  <c r="V439" i="5"/>
  <c r="E439" i="5"/>
  <c r="X439" i="5"/>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V507" i="5"/>
  <c r="E507" i="5"/>
  <c r="X507" i="5"/>
  <c r="V508" i="5"/>
  <c r="E508" i="5"/>
  <c r="X508" i="5" s="1"/>
  <c r="V509" i="5"/>
  <c r="E509" i="5"/>
  <c r="X509" i="5" s="1"/>
  <c r="V510" i="5"/>
  <c r="E510" i="5"/>
  <c r="X510" i="5" s="1"/>
  <c r="V511" i="5"/>
  <c r="E511" i="5"/>
  <c r="X511" i="5" s="1"/>
  <c r="V512" i="5"/>
  <c r="E512" i="5"/>
  <c r="X512" i="5" s="1"/>
  <c r="V513" i="5"/>
  <c r="E513" i="5"/>
  <c r="X513" i="5" s="1"/>
  <c r="V514" i="5"/>
  <c r="E514" i="5"/>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X545" i="5" s="1"/>
  <c r="V546" i="5"/>
  <c r="E546" i="5"/>
  <c r="X546" i="5" s="1"/>
  <c r="V547" i="5"/>
  <c r="E547" i="5"/>
  <c r="X547" i="5" s="1"/>
  <c r="V548" i="5"/>
  <c r="E548" i="5"/>
  <c r="X548" i="5" s="1"/>
  <c r="V549" i="5"/>
  <c r="E549" i="5"/>
  <c r="X549" i="5" s="1"/>
  <c r="V550" i="5"/>
  <c r="E550" i="5"/>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V595" i="5"/>
  <c r="E595" i="5"/>
  <c r="X595" i="5" s="1"/>
  <c r="V596" i="5"/>
  <c r="E596" i="5"/>
  <c r="X596" i="5" s="1"/>
  <c r="V597" i="5"/>
  <c r="E597" i="5"/>
  <c r="X597" i="5" s="1"/>
  <c r="V598" i="5"/>
  <c r="E598" i="5"/>
  <c r="X598" i="5"/>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V623" i="5"/>
  <c r="E623" i="5"/>
  <c r="X623" i="5" s="1"/>
  <c r="V624" i="5"/>
  <c r="E624" i="5"/>
  <c r="X624" i="5" s="1"/>
  <c r="V625" i="5"/>
  <c r="E625" i="5"/>
  <c r="X625" i="5" s="1"/>
  <c r="V626" i="5"/>
  <c r="E626" i="5"/>
  <c r="X626" i="5"/>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V843" i="5"/>
  <c r="E843" i="5"/>
  <c r="X843" i="5"/>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c r="V961" i="5"/>
  <c r="E961" i="5"/>
  <c r="X961" i="5" s="1"/>
  <c r="V962" i="5"/>
  <c r="E962" i="5"/>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c r="V2499" i="5"/>
  <c r="E2499" i="5"/>
  <c r="X2499" i="5" s="1"/>
  <c r="V2500" i="5"/>
  <c r="E2500" i="5"/>
  <c r="X2500" i="5" s="1"/>
  <c r="G60" i="6"/>
  <c r="B15" i="6"/>
  <c r="B20" i="6"/>
  <c r="F23" i="6"/>
  <c r="G15" i="6"/>
  <c r="H15" i="6"/>
  <c r="F20" i="6"/>
  <c r="G20" i="6"/>
  <c r="H20" i="6"/>
  <c r="B23" i="6"/>
  <c r="G23" i="6"/>
  <c r="G16" i="6"/>
  <c r="H16" i="6"/>
  <c r="F21" i="6"/>
  <c r="G21" i="6"/>
  <c r="H21" i="6"/>
  <c r="B8" i="6"/>
  <c r="G8" i="6"/>
  <c r="H8" i="6"/>
  <c r="B11" i="6"/>
  <c r="G11" i="6"/>
  <c r="H11" i="6"/>
  <c r="D11" i="6"/>
  <c r="B26" i="6"/>
  <c r="G26" i="6"/>
  <c r="B18" i="6"/>
  <c r="F26" i="6"/>
  <c r="H26" i="6"/>
  <c r="F31" i="6"/>
  <c r="B31" i="6"/>
  <c r="G31" i="6"/>
  <c r="H31" i="6"/>
  <c r="F36" i="6"/>
  <c r="B36" i="6"/>
  <c r="G36" i="6"/>
  <c r="H36" i="6"/>
  <c r="F41" i="6"/>
  <c r="B41" i="6"/>
  <c r="G41" i="6"/>
  <c r="H41" i="6"/>
  <c r="F46" i="6"/>
  <c r="B46" i="6"/>
  <c r="G46" i="6"/>
  <c r="H46" i="6"/>
  <c r="J4" i="6"/>
  <c r="J6" i="6"/>
  <c r="J8" i="6"/>
  <c r="J10" i="6"/>
  <c r="I12" i="6"/>
  <c r="J12" i="6"/>
  <c r="I15" i="6"/>
  <c r="J15" i="6"/>
  <c r="I17" i="6"/>
  <c r="C17" i="6" s="1"/>
  <c r="B17" i="6"/>
  <c r="G17" i="6"/>
  <c r="H17" i="6"/>
  <c r="J17" i="6"/>
  <c r="I20" i="6"/>
  <c r="J20" i="6"/>
  <c r="I23" i="6"/>
  <c r="J23" i="6"/>
  <c r="I25" i="6"/>
  <c r="C25" i="6" s="1"/>
  <c r="F25" i="6"/>
  <c r="B25" i="6"/>
  <c r="G25" i="6"/>
  <c r="H25" i="6"/>
  <c r="J25" i="6"/>
  <c r="I28" i="6"/>
  <c r="J28" i="6"/>
  <c r="I30" i="6"/>
  <c r="C30" i="6" s="1"/>
  <c r="F30" i="6"/>
  <c r="B30" i="6"/>
  <c r="G30" i="6"/>
  <c r="H30" i="6"/>
  <c r="J30" i="6"/>
  <c r="I33" i="6"/>
  <c r="C33" i="6" s="1"/>
  <c r="J33" i="6"/>
  <c r="I35" i="6"/>
  <c r="C35" i="6" s="1"/>
  <c r="F35" i="6"/>
  <c r="B35" i="6"/>
  <c r="G35" i="6"/>
  <c r="H35" i="6"/>
  <c r="J35" i="6"/>
  <c r="I36" i="6"/>
  <c r="I38" i="6"/>
  <c r="J38" i="6"/>
  <c r="I39" i="6"/>
  <c r="I40" i="6"/>
  <c r="C40" i="6" s="1"/>
  <c r="F40" i="6"/>
  <c r="B40" i="6"/>
  <c r="G40" i="6"/>
  <c r="H40" i="6"/>
  <c r="J40" i="6"/>
  <c r="I41" i="6"/>
  <c r="I43" i="6"/>
  <c r="J43" i="6"/>
  <c r="I44" i="6"/>
  <c r="I45" i="6"/>
  <c r="C45" i="6" s="1"/>
  <c r="F45" i="6"/>
  <c r="B45" i="6"/>
  <c r="G45" i="6"/>
  <c r="H45" i="6"/>
  <c r="I46" i="6"/>
  <c r="I48" i="6"/>
  <c r="I49" i="6"/>
  <c r="C49" i="6" s="1"/>
  <c r="J49" i="6"/>
  <c r="I50" i="6"/>
  <c r="J51" i="6"/>
  <c r="I52" i="6"/>
  <c r="J52" i="6"/>
  <c r="J53" i="6"/>
  <c r="I54" i="6"/>
  <c r="J54" i="6"/>
  <c r="J55" i="6"/>
  <c r="I57" i="6"/>
  <c r="J57" i="6"/>
  <c r="J58" i="6"/>
  <c r="I59" i="6"/>
  <c r="C59" i="6" s="1"/>
  <c r="B5" i="6"/>
  <c r="F59" i="6"/>
  <c r="G59" i="6"/>
  <c r="H59" i="6"/>
  <c r="J59" i="6"/>
  <c r="J60" i="6"/>
  <c r="L60" i="6"/>
  <c r="I61" i="6"/>
  <c r="J61" i="6"/>
  <c r="L61" i="6"/>
  <c r="I62" i="6"/>
  <c r="I63" i="6"/>
  <c r="X8" i="5"/>
  <c r="X12" i="5"/>
  <c r="X19" i="5"/>
  <c r="X20" i="5"/>
  <c r="X24" i="5"/>
  <c r="X27" i="5"/>
  <c r="X28" i="5"/>
  <c r="X45" i="5"/>
  <c r="X51" i="5"/>
  <c r="X53" i="5"/>
  <c r="X59" i="5"/>
  <c r="X60" i="5"/>
  <c r="X77" i="5"/>
  <c r="X85" i="5"/>
  <c r="X112" i="5"/>
  <c r="X116" i="5"/>
  <c r="X117" i="5"/>
  <c r="X120" i="5"/>
  <c r="X141" i="5"/>
  <c r="X144" i="5"/>
  <c r="X149" i="5"/>
  <c r="X152" i="5"/>
  <c r="X156" i="5"/>
  <c r="X160" i="5"/>
  <c r="X164" i="5"/>
  <c r="X168" i="5"/>
  <c r="X172" i="5"/>
  <c r="X176" i="5"/>
  <c r="X180" i="5"/>
  <c r="X184" i="5"/>
  <c r="X188" i="5"/>
  <c r="X195" i="5"/>
  <c r="X196" i="5"/>
  <c r="X204" i="5"/>
  <c r="X208" i="5"/>
  <c r="X212" i="5"/>
  <c r="X216" i="5"/>
  <c r="X220" i="5"/>
  <c r="X221" i="5"/>
  <c r="X224" i="5"/>
  <c r="X228" i="5"/>
  <c r="X229" i="5"/>
  <c r="X232" i="5"/>
  <c r="X236" i="5"/>
  <c r="X253" i="5"/>
  <c r="X259" i="5"/>
  <c r="X261" i="5"/>
  <c r="X267" i="5"/>
  <c r="X279" i="5"/>
  <c r="X280" i="5"/>
  <c r="X281" i="5"/>
  <c r="X292" i="5"/>
  <c r="X310" i="5"/>
  <c r="X358" i="5"/>
  <c r="X366" i="5"/>
  <c r="X386" i="5"/>
  <c r="X402" i="5"/>
  <c r="X426" i="5"/>
  <c r="X434" i="5"/>
  <c r="X442" i="5"/>
  <c r="X450" i="5"/>
  <c r="X454" i="5"/>
  <c r="X462" i="5"/>
  <c r="X482" i="5"/>
  <c r="X506" i="5"/>
  <c r="X514" i="5"/>
  <c r="X522" i="5"/>
  <c r="X542" i="5"/>
  <c r="X550" i="5"/>
  <c r="X594" i="5"/>
  <c r="X622" i="5"/>
  <c r="X642" i="5"/>
  <c r="X698" i="5"/>
  <c r="X710" i="5"/>
  <c r="X752" i="5"/>
  <c r="X762" i="5"/>
  <c r="X822" i="5"/>
  <c r="X842" i="5"/>
  <c r="X930" i="5"/>
  <c r="X962" i="5"/>
  <c r="X990" i="5"/>
  <c r="X1100" i="5"/>
  <c r="X1120" i="5"/>
  <c r="X1204" i="5"/>
  <c r="X1312" i="5"/>
  <c r="X1672"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G53" i="6"/>
  <c r="B52" i="6"/>
  <c r="P27" i="4"/>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58" i="6"/>
  <c r="G58" i="6"/>
  <c r="B54" i="6"/>
  <c r="G54" i="6"/>
  <c r="B49" i="6"/>
  <c r="G49" i="6"/>
  <c r="G48" i="6"/>
  <c r="B44" i="6"/>
  <c r="G44" i="6"/>
  <c r="B43" i="6"/>
  <c r="G43" i="6"/>
  <c r="B39" i="6"/>
  <c r="G39" i="6"/>
  <c r="B38" i="6"/>
  <c r="G38" i="6"/>
  <c r="B34" i="6"/>
  <c r="G34" i="6"/>
  <c r="B33" i="6"/>
  <c r="G33" i="6"/>
  <c r="B29" i="6"/>
  <c r="G29" i="6"/>
  <c r="H29" i="6"/>
  <c r="D29" i="6"/>
  <c r="B28" i="6"/>
  <c r="G28" i="6"/>
  <c r="B24" i="6"/>
  <c r="G24" i="6"/>
  <c r="H14" i="6"/>
  <c r="B13" i="6"/>
  <c r="G13" i="6" s="1"/>
  <c r="H13" i="6"/>
  <c r="D13" i="6" s="1"/>
  <c r="B12" i="6"/>
  <c r="G12" i="6"/>
  <c r="H12" i="6"/>
  <c r="D12" i="6"/>
  <c r="B10" i="6"/>
  <c r="G10" i="6"/>
  <c r="H10" i="6"/>
  <c r="B9" i="6"/>
  <c r="G9" i="6"/>
  <c r="H9" i="6"/>
  <c r="D9" i="6"/>
  <c r="B7" i="6"/>
  <c r="G7" i="6"/>
  <c r="H7" i="6"/>
  <c r="D7" i="6"/>
  <c r="B4" i="6"/>
  <c r="G4" i="6"/>
  <c r="H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D35"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D25" i="6"/>
  <c r="D31" i="6"/>
  <c r="J4" i="5"/>
  <c r="M4" i="5"/>
  <c r="K4" i="5"/>
  <c r="P4" i="5"/>
  <c r="D4" i="8"/>
  <c r="B1001" i="7"/>
  <c r="B35" i="4"/>
  <c r="B38" i="4"/>
  <c r="B56" i="4" s="1"/>
  <c r="A38" i="6" s="1"/>
  <c r="B3" i="6"/>
  <c r="A4" i="8"/>
  <c r="B22" i="3"/>
  <c r="B4" i="8"/>
  <c r="B34" i="4"/>
  <c r="B40" i="4"/>
  <c r="B58" i="4" s="1"/>
  <c r="A40" i="6" s="1"/>
  <c r="C3" i="6"/>
  <c r="I4" i="8"/>
  <c r="C46" i="6"/>
  <c r="C5" i="7"/>
  <c r="A1" i="6"/>
  <c r="A85" i="4"/>
  <c r="B33" i="4"/>
  <c r="A21" i="6"/>
  <c r="B81" i="4"/>
  <c r="A57" i="6" s="1"/>
  <c r="H4" i="5"/>
  <c r="O4" i="5"/>
  <c r="B2" i="5"/>
  <c r="B41" i="4"/>
  <c r="B53" i="4" s="1"/>
  <c r="A36" i="6" s="1"/>
  <c r="D3" i="6"/>
  <c r="B20" i="1"/>
  <c r="B29" i="4"/>
  <c r="A18" i="6" s="1"/>
  <c r="A3" i="6"/>
  <c r="D5" i="7"/>
  <c r="B32" i="4"/>
  <c r="A20" i="6" s="1"/>
  <c r="N4" i="5"/>
  <c r="B28" i="4"/>
  <c r="A17" i="6" s="1"/>
  <c r="G4" i="5"/>
  <c r="A1" i="7"/>
  <c r="F4" i="5"/>
  <c r="C4" i="8"/>
  <c r="A1" i="8"/>
  <c r="B27" i="4"/>
  <c r="A16" i="6" s="1"/>
  <c r="B79" i="4"/>
  <c r="A55" i="6" s="1"/>
  <c r="D1" i="6"/>
  <c r="B5" i="7"/>
  <c r="C41" i="6"/>
  <c r="A64" i="2"/>
  <c r="A47" i="2"/>
  <c r="C36" i="6"/>
  <c r="H4" i="8"/>
  <c r="F4" i="8"/>
  <c r="B3" i="5"/>
  <c r="G4" i="8"/>
  <c r="I4" i="5"/>
  <c r="L4" i="5"/>
  <c r="B68" i="4"/>
  <c r="A47" i="6" s="1"/>
  <c r="A4" i="5"/>
  <c r="G25" i="4"/>
  <c r="G43"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0" i="6"/>
  <c r="C1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K60" i="6"/>
  <c r="D15" i="6"/>
  <c r="D20" i="6"/>
  <c r="C12" i="6"/>
  <c r="D10" i="6"/>
  <c r="D8" i="6"/>
  <c r="I10" i="6"/>
  <c r="C10" i="6"/>
  <c r="I8" i="6"/>
  <c r="C8" i="6" s="1"/>
  <c r="I6" i="6"/>
  <c r="C6" i="6" s="1"/>
  <c r="I4" i="6"/>
  <c r="C4" i="6" s="1"/>
  <c r="I60" i="6"/>
  <c r="C60" i="6" s="1"/>
  <c r="I58" i="6"/>
  <c r="C58" i="6" s="1"/>
  <c r="I55" i="6"/>
  <c r="C55" i="6" s="1"/>
  <c r="I53" i="6"/>
  <c r="C53" i="6" s="1"/>
  <c r="J50" i="6"/>
  <c r="J48" i="6"/>
  <c r="J44" i="6"/>
  <c r="J41" i="6"/>
  <c r="J39" i="6"/>
  <c r="J36" i="6"/>
  <c r="J34" i="6"/>
  <c r="J31" i="6"/>
  <c r="J29" i="6"/>
  <c r="J26" i="6"/>
  <c r="J24" i="6"/>
  <c r="J21" i="6"/>
  <c r="J18" i="6"/>
  <c r="J16" i="6"/>
  <c r="J13" i="6"/>
  <c r="J11" i="6"/>
  <c r="J9" i="6"/>
  <c r="J7" i="6"/>
  <c r="J5" i="6"/>
  <c r="I34" i="6"/>
  <c r="C34" i="6" s="1"/>
  <c r="I31" i="6"/>
  <c r="C31" i="6" s="1"/>
  <c r="I29" i="6"/>
  <c r="C29" i="6" s="1"/>
  <c r="I26" i="6"/>
  <c r="C26" i="6"/>
  <c r="I24" i="6"/>
  <c r="C24" i="6" s="1"/>
  <c r="I21" i="6"/>
  <c r="C21" i="6" s="1"/>
  <c r="I18" i="6"/>
  <c r="C18" i="6" s="1"/>
  <c r="I16" i="6"/>
  <c r="C16" i="6" s="1"/>
  <c r="I13" i="6"/>
  <c r="C13" i="6" s="1"/>
  <c r="I11" i="6"/>
  <c r="C11" i="6" s="1"/>
  <c r="I9" i="6"/>
  <c r="C9" i="6" s="1"/>
  <c r="I7" i="6"/>
  <c r="I5" i="6"/>
  <c r="C5" i="6" s="1"/>
  <c r="D4" i="5"/>
  <c r="D4" i="6"/>
  <c r="C61" i="6"/>
  <c r="D61" i="6"/>
  <c r="K61" i="6"/>
  <c r="D16" i="6"/>
  <c r="F44" i="6"/>
  <c r="H44" i="6"/>
  <c r="F34" i="6"/>
  <c r="H34" i="6"/>
  <c r="H24" i="6"/>
  <c r="D49" i="4"/>
  <c r="B57" i="4"/>
  <c r="A39" i="6" s="1"/>
  <c r="F39" i="6"/>
  <c r="H39" i="6"/>
  <c r="B62" i="4"/>
  <c r="A43" i="6" s="1"/>
  <c r="F60" i="6"/>
  <c r="F33" i="6"/>
  <c r="H33" i="6"/>
  <c r="F43" i="6"/>
  <c r="H43" i="6"/>
  <c r="H23" i="6"/>
  <c r="F28" i="6"/>
  <c r="H28" i="6"/>
  <c r="F38" i="6"/>
  <c r="H38" i="6"/>
  <c r="F48" i="6"/>
  <c r="C4" i="5"/>
  <c r="F64" i="6" s="1"/>
  <c r="C64" i="6" s="1"/>
  <c r="G64" i="6" a="1"/>
  <c r="G64" i="6" s="1"/>
  <c r="C7" i="6"/>
  <c r="D34" i="6"/>
  <c r="D24" i="6"/>
  <c r="D44" i="6"/>
  <c r="C44" i="6"/>
  <c r="C39" i="6"/>
  <c r="D39" i="6"/>
  <c r="D23" i="6"/>
  <c r="C23" i="6"/>
  <c r="H60" i="6"/>
  <c r="B2" i="6"/>
  <c r="C28" i="6"/>
  <c r="D28" i="6"/>
  <c r="D33" i="6"/>
  <c r="F49" i="6"/>
  <c r="F54" i="6"/>
  <c r="H54" i="6"/>
  <c r="F57" i="6"/>
  <c r="H57" i="6"/>
  <c r="F53" i="6"/>
  <c r="H53" i="6"/>
  <c r="F55" i="6"/>
  <c r="H55" i="6"/>
  <c r="F58" i="6"/>
  <c r="H58" i="6"/>
  <c r="H48" i="6"/>
  <c r="F52" i="6"/>
  <c r="H52" i="6"/>
  <c r="D38" i="6"/>
  <c r="C38" i="6"/>
  <c r="D43" i="6"/>
  <c r="C43" i="6"/>
  <c r="D55" i="6"/>
  <c r="C52" i="6"/>
  <c r="D52" i="6"/>
  <c r="D53" i="6"/>
  <c r="C48" i="6"/>
  <c r="D48" i="6"/>
  <c r="C57" i="6"/>
  <c r="D57" i="6"/>
  <c r="D60" i="6"/>
  <c r="D58" i="6"/>
  <c r="D54" i="6"/>
  <c r="C54" i="6"/>
  <c r="H49" i="6"/>
  <c r="F50" i="6"/>
  <c r="H50" i="6"/>
  <c r="D49" i="6"/>
  <c r="C50" i="6"/>
  <c r="D50" i="6"/>
  <c r="A24" i="6" l="1"/>
  <c r="B63" i="4"/>
  <c r="A44" i="6" s="1"/>
  <c r="B52" i="4"/>
  <c r="A35" i="6" s="1"/>
  <c r="D68" i="4"/>
  <c r="G55" i="4"/>
  <c r="A26" i="6"/>
  <c r="G49" i="4"/>
  <c r="G61" i="4"/>
  <c r="G37" i="4"/>
  <c r="G68" i="4"/>
  <c r="B64" i="4"/>
  <c r="A45" i="6" s="1"/>
  <c r="B46" i="4"/>
  <c r="A30" i="6" s="1"/>
  <c r="G31" i="4"/>
  <c r="B74" i="4"/>
  <c r="A52" i="6" s="1"/>
  <c r="A23" i="6"/>
  <c r="B44" i="4"/>
  <c r="A28" i="6" s="1"/>
  <c r="H64" i="6"/>
  <c r="H65" i="6" s="1"/>
  <c r="D2" i="6" s="1"/>
  <c r="B50" i="4"/>
  <c r="A33" i="6" s="1"/>
  <c r="A25" i="6"/>
  <c r="B75" i="4"/>
  <c r="A53" i="6" s="1"/>
  <c r="B47" i="4"/>
  <c r="A31" i="6" s="1"/>
  <c r="B59" i="4"/>
  <c r="A41" i="6" s="1"/>
  <c r="D61" i="4"/>
  <c r="D37" i="4"/>
  <c r="D43" i="4"/>
  <c r="B65" i="4"/>
  <c r="A46" i="6" s="1"/>
  <c r="D5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<sst xmlns="http://schemas.openxmlformats.org/spreadsheetml/2006/main" count="23022" uniqueCount="19210">
  <si>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</si>
  <si>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</si>
  <si>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</si>
  <si>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</si>
  <si>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</si>
  <si>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</si>
  <si>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</si>
  <si>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</si>
  <si>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</si>
  <si>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</si>
  <si>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</si>
  <si>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</si>
  <si>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</si>
  <si>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</si>
  <si>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</si>
  <si>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</si>
  <si>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</si>
  <si>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</si>
  <si>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</si>
  <si>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</si>
  <si>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</si>
  <si>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</si>
  <si>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</si>
  <si>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</si>
  <si>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</si>
  <si>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</si>
  <si>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</si>
  <si>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</si>
  <si>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</si>
  <si>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</si>
  <si>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</si>
  <si>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</si>
  <si>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</si>
  <si>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</si>
  <si>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</si>
  <si>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</si>
  <si>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</si>
  <si>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</si>
  <si>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</si>
  <si>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</si>
  <si>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</si>
  <si>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</si>
  <si>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</si>
  <si>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</si>
  <si>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</si>
  <si>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</si>
  <si>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</si>
  <si>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</si>
  <si>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</si>
  <si>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</si>
  <si>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</si>
  <si>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</si>
  <si>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</si>
  <si>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</si>
  <si>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</si>
  <si>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</si>
  <si>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</si>
  <si>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</si>
  <si>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</si>
  <si>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</si>
  <si>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</si>
  <si>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</si>
  <si>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</si>
  <si>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</si>
  <si>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</si>
  <si>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</si>
  <si>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</si>
  <si>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</si>
  <si>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</si>
  <si>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</si>
  <si>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</si>
  <si>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</si>
  <si>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</si>
  <si>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</si>
  <si>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</si>
  <si>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</si>
  <si>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</si>
  <si>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</si>
  <si>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</si>
  <si>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</si>
  <si>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</si>
  <si>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</si>
  <si>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</si>
  <si>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</si>
  <si>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</si>
  <si>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</si>
  <si>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</si>
  <si>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</si>
  <si>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</si>
  <si>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</si>
  <si>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</si>
  <si>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</si>
  <si>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</si>
  <si>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</si>
  <si>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</si>
  <si>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</si>
  <si>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</si>
  <si>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</si>
  <si>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</si>
  <si>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</si>
  <si>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</si>
  <si>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</si>
  <si>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</si>
  <si>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</si>
  <si>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</si>
  <si>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</si>
  <si>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</si>
  <si>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</si>
  <si>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</si>
  <si>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</si>
  <si>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</si>
  <si>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</si>
  <si>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</si>
  <si>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</si>
  <si>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</si>
  <si>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</si>
  <si>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</si>
  <si>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</si>
  <si>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</si>
  <si>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</si>
  <si>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</si>
  <si>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</si>
  <si>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</si>
  <si>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</si>
  <si>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</si>
  <si>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</si>
  <si>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</si>
  <si>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</si>
  <si>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</si>
  <si>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</si>
  <si>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</si>
  <si>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</si>
  <si>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</si>
  <si>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</si>
  <si>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</si>
  <si>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</si>
  <si>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</si>
  <si>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</si>
  <si>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</si>
  <si>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</si>
  <si>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</si>
  <si>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</si>
  <si>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</si>
  <si>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</si>
  <si>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</si>
  <si>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</si>
  <si>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</si>
  <si>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</si>
  <si>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</si>
  <si>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</si>
  <si>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</si>
  <si>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</si>
  <si>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</si>
  <si>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</si>
  <si>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</si>
  <si>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</si>
  <si>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</si>
  <si>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</si>
  <si>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</si>
  <si>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</si>
  <si>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</si>
  <si>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</si>
  <si>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</si>
  <si>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</si>
  <si>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</si>
  <si>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</si>
  <si>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</si>
  <si>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</si>
  <si>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</si>
  <si>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</si>
  <si>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</si>
  <si>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</si>
  <si>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</si>
  <si>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</si>
  <si>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</si>
  <si>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</si>
  <si>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</si>
  <si>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</si>
  <si>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</si>
  <si>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</si>
  <si>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</si>
  <si>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</si>
  <si>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</si>
  <si>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</si>
  <si>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</si>
  <si>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</si>
  <si>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</si>
  <si>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</si>
  <si>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</si>
  <si>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</si>
  <si>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</si>
  <si>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</si>
  <si>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</si>
  <si>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</si>
  <si>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</si>
  <si>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</si>
  <si>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</si>
  <si>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</si>
  <si>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</si>
  <si>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</si>
  <si>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</si>
  <si>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</si>
  <si>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</si>
  <si>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</si>
  <si>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</si>
  <si>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</si>
  <si>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</si>
  <si>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</si>
  <si>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</si>
  <si>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</si>
  <si>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</si>
  <si>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</si>
  <si>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</si>
  <si>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</si>
  <si>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</si>
  <si>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</si>
  <si>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</si>
  <si>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</si>
  <si>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</si>
  <si>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</si>
  <si>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</si>
  <si>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</si>
  <si>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</si>
  <si>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</si>
  <si>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</si>
  <si>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</si>
  <si>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</si>
  <si>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</si>
  <si>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</si>
  <si>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</si>
  <si>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</si>
  <si>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</si>
  <si>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</si>
  <si>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</si>
  <si>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</si>
  <si>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</si>
  <si>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</si>
  <si>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</si>
  <si>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</si>
  <si>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</si>
  <si>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</si>
  <si>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</si>
  <si>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</si>
  <si>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</si>
  <si>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</si>
  <si>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</si>
  <si>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</si>
  <si>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</si>
  <si>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</si>
  <si>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</si>
  <si>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</si>
  <si>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</si>
  <si>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</si>
  <si>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</si>
  <si>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</si>
  <si>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</si>
  <si>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</si>
  <si>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</si>
  <si>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</si>
  <si>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</si>
  <si>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</si>
  <si>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</si>
  <si>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</si>
  <si>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</si>
  <si>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</si>
  <si>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</si>
  <si>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</si>
  <si>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</si>
  <si>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</si>
  <si>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</si>
  <si>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</si>
  <si>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</si>
  <si>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</si>
  <si>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</si>
  <si>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</si>
  <si>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</si>
  <si>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</si>
  <si>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</si>
  <si>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</si>
  <si>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</si>
  <si>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</si>
  <si>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</si>
  <si>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</si>
  <si>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</si>
  <si>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</si>
  <si>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</si>
  <si>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</si>
  <si>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</si>
  <si>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</si>
  <si>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</si>
  <si>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</si>
  <si>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</si>
  <si>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</si>
  <si>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</si>
  <si>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</si>
  <si>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</si>
  <si>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</si>
  <si>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</si>
  <si>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</si>
  <si>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</si>
  <si>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</si>
  <si>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</si>
  <si>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</si>
  <si>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</si>
  <si>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</si>
  <si>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</si>
  <si>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</si>
  <si>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</si>
  <si>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</si>
  <si>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</si>
  <si>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</si>
  <si>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</si>
  <si>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</si>
  <si>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</si>
  <si>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</si>
  <si>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</si>
  <si>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</si>
  <si>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</si>
  <si>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</si>
  <si>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</si>
  <si>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</si>
  <si>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</si>
  <si>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</si>
  <si>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</si>
  <si>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</si>
  <si>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</si>
  <si>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</si>
  <si>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</si>
  <si>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</si>
  <si>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</si>
  <si>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</si>
  <si>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</si>
  <si>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</si>
  <si>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</si>
  <si>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</si>
  <si>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</si>
  <si>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</si>
  <si>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</si>
  <si>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</si>
  <si>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</si>
  <si>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</si>
  <si>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</si>
  <si>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</si>
  <si>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</si>
  <si>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</si>
  <si>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</si>
  <si>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</si>
  <si>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</si>
  <si>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</si>
  <si>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</si>
  <si>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</si>
  <si>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</si>
  <si>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</si>
  <si>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</si>
  <si>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</si>
  <si>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</si>
  <si>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</si>
  <si>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</si>
  <si>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</si>
  <si>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</si>
  <si>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</si>
  <si>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</si>
  <si>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</si>
  <si>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</si>
  <si>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</si>
  <si>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</si>
  <si>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</si>
  <si>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</si>
  <si>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</si>
  <si>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</si>
  <si>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</si>
  <si>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</si>
  <si>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</si>
  <si>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</si>
  <si>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</si>
  <si>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</si>
  <si>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</si>
  <si>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</si>
  <si>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</si>
  <si>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</si>
  <si>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</si>
  <si>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</si>
  <si>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</si>
  <si>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</si>
  <si>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</si>
  <si>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</si>
  <si>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</si>
  <si>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</si>
  <si>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</si>
  <si>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</si>
  <si>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</si>
  <si>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</si>
  <si>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</si>
  <si>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</si>
  <si>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</si>
  <si>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</si>
  <si>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</si>
  <si>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</si>
  <si>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</si>
  <si>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</si>
  <si>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</si>
  <si>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</si>
  <si>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</si>
  <si>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</si>
  <si>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</si>
  <si>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</si>
  <si>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</si>
  <si>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</si>
  <si>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</si>
  <si>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</si>
  <si>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</si>
  <si>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</si>
  <si>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</si>
  <si>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</si>
  <si>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</si>
  <si>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</si>
  <si>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</si>
  <si>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</si>
  <si>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</si>
  <si>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</si>
  <si>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</si>
  <si>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</si>
  <si>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</si>
  <si>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</si>
  <si>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</si>
  <si>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</si>
  <si>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</si>
  <si>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</si>
  <si>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</si>
  <si>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</si>
  <si>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</si>
  <si>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</si>
  <si>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</si>
  <si>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</si>
  <si>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</si>
  <si>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</si>
  <si>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</si>
  <si>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</si>
  <si>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</si>
  <si>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</si>
  <si>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</si>
  <si>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</si>
  <si>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</si>
  <si>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</si>
  <si>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</si>
  <si>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</si>
  <si>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</si>
  <si>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</si>
  <si>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</si>
  <si>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</si>
  <si>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</si>
  <si>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</si>
  <si>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</si>
  <si>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</si>
  <si>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</si>
  <si>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</si>
  <si>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</si>
  <si>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</si>
  <si>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</si>
  <si>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</si>
  <si>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</si>
  <si>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</si>
  <si>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</si>
  <si>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</si>
  <si>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</si>
  <si>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</si>
  <si>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</si>
  <si>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</si>
  <si>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</si>
  <si>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</si>
  <si>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</si>
  <si>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</si>
  <si>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</si>
  <si>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</si>
  <si>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</si>
  <si>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</si>
  <si>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</si>
  <si>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</si>
  <si>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</si>
  <si>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</si>
  <si>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</si>
  <si>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</si>
  <si>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</si>
  <si>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</si>
  <si>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</si>
  <si>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</si>
  <si>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</si>
  <si>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</si>
  <si>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</si>
  <si>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</si>
  <si>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</si>
  <si>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</si>
  <si>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</si>
  <si>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</si>
  <si>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</si>
  <si>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</si>
  <si>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</si>
  <si>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</si>
  <si>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</si>
  <si>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</si>
  <si>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</si>
  <si>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</si>
  <si>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</si>
  <si>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</si>
  <si>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</si>
  <si>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</si>
  <si>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</si>
  <si>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</si>
  <si>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</si>
  <si>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</si>
  <si>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</si>
  <si>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</si>
  <si>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</si>
  <si>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</si>
  <si>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</si>
  <si>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</si>
  <si>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</si>
  <si>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</si>
  <si>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</si>
  <si>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</si>
  <si>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</si>
  <si>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</si>
  <si>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</si>
  <si>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</si>
  <si>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</si>
  <si>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</si>
  <si>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</si>
  <si>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</si>
  <si>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</si>
  <si>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</si>
  <si>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</si>
  <si>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</si>
  <si>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</si>
  <si>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</si>
  <si>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</si>
  <si>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</si>
  <si>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</si>
  <si>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</si>
  <si>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</si>
  <si>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</si>
  <si>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</si>
  <si>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</si>
  <si>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</si>
  <si>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</si>
  <si>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</si>
  <si>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</si>
  <si>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</si>
  <si>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</si>
  <si>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</si>
  <si>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</si>
  <si>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</si>
  <si>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</si>
  <si>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</si>
  <si>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</si>
  <si>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</si>
  <si>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</si>
  <si>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</si>
  <si>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</si>
  <si>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</si>
  <si>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</si>
  <si>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</si>
  <si>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</si>
  <si>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</si>
  <si>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</si>
  <si>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</si>
  <si>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</si>
  <si>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</si>
  <si>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</si>
  <si>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</si>
  <si>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</si>
  <si>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</si>
  <si>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</si>
  <si>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</si>
  <si>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</si>
  <si>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</si>
  <si>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</si>
  <si>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</si>
  <si>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</si>
  <si>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</si>
  <si>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</si>
  <si>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</si>
  <si>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</si>
  <si>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</si>
  <si>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</si>
  <si>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</si>
  <si>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</si>
  <si>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</si>
  <si>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</si>
  <si>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</si>
  <si>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</si>
  <si>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</si>
  <si>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</si>
  <si>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</si>
  <si>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</si>
  <si>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</si>
  <si>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</si>
  <si>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</si>
  <si>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</si>
  <si>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</si>
  <si>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</si>
  <si>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</si>
  <si>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</si>
  <si>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</si>
  <si>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</si>
  <si>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</si>
  <si>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</si>
  <si>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</si>
  <si>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</si>
  <si>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</si>
  <si>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</si>
  <si>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</si>
  <si>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</si>
  <si>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</si>
  <si>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</si>
  <si>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</si>
  <si>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</si>
  <si>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</si>
  <si>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</si>
  <si>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</si>
  <si>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</si>
  <si>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</si>
  <si>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</si>
  <si>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</si>
  <si>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</si>
  <si>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</si>
  <si>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</si>
  <si>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</si>
  <si>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</si>
  <si>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</si>
  <si>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</si>
  <si>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</si>
  <si>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</si>
  <si>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</si>
  <si>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</si>
  <si>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</si>
  <si>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</si>
  <si>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</si>
  <si>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</si>
  <si>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</si>
  <si>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</si>
  <si>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</si>
  <si>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</si>
  <si>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</si>
  <si>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</si>
  <si>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</si>
  <si>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</si>
  <si>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</si>
  <si>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</si>
  <si>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</si>
  <si>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</si>
  <si>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</si>
  <si>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</si>
  <si>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</si>
  <si>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</si>
  <si>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</si>
  <si>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</si>
  <si>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</si>
  <si>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</si>
  <si>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</si>
  <si>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</si>
  <si>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</si>
  <si>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</si>
  <si>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</si>
  <si>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</si>
  <si>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</si>
  <si>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</si>
  <si>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</si>
  <si>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</si>
  <si>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</si>
  <si>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</si>
  <si>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</si>
  <si>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</si>
  <si>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</si>
  <si>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</si>
  <si>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</si>
  <si>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</si>
  <si>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</si>
  <si>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</si>
  <si>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</si>
  <si>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</si>
  <si>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</si>
  <si>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</si>
  <si>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</si>
  <si>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</si>
  <si>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</si>
  <si>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</si>
  <si>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</si>
  <si>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</si>
  <si>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</si>
  <si>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</si>
  <si>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</si>
  <si>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</si>
  <si>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</si>
  <si>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</si>
  <si>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</si>
  <si>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</si>
  <si>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</si>
  <si>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</si>
  <si>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</si>
  <si>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</si>
  <si>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</si>
  <si>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</si>
  <si>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</si>
  <si>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</si>
  <si>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</si>
  <si>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</si>
  <si>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</si>
  <si>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</si>
  <si>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</si>
  <si>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</si>
  <si>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</si>
  <si>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</si>
  <si>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</si>
  <si>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</si>
  <si>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</si>
  <si>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</si>
  <si>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</si>
  <si>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</si>
  <si>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</si>
  <si>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</si>
  <si>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</si>
  <si>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</si>
  <si>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</si>
  <si>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</si>
  <si>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</si>
  <si>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</si>
  <si>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</si>
  <si>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</si>
  <si>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</si>
  <si>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</si>
  <si>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</si>
  <si>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</si>
  <si>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</si>
  <si>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</si>
  <si>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</si>
  <si>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</si>
  <si>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</si>
  <si>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</si>
  <si>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</si>
  <si>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</si>
  <si>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</si>
  <si>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</si>
  <si>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</si>
  <si>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</si>
  <si>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</si>
  <si>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</si>
  <si>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</si>
  <si>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</si>
  <si>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</si>
  <si>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</si>
  <si>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</si>
  <si>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</si>
  <si>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</si>
  <si>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</si>
  <si>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</si>
  <si>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</si>
  <si>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</si>
  <si>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</si>
  <si>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</si>
  <si>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</si>
  <si>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</si>
  <si>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</si>
  <si>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</si>
  <si>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</si>
  <si>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</si>
  <si>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</si>
  <si>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</si>
  <si>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</si>
  <si>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</si>
  <si>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</si>
  <si>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</si>
  <si>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</si>
  <si>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</si>
  <si>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</si>
  <si>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</si>
  <si>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</si>
  <si>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</si>
  <si>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</si>
  <si>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</si>
  <si>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</si>
  <si>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</si>
  <si>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</si>
  <si>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</si>
  <si>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</si>
  <si>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</si>
  <si>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</si>
  <si>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</si>
  <si>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</si>
  <si>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</si>
  <si>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</si>
  <si>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</si>
  <si>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</si>
  <si>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</si>
  <si>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</si>
  <si>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</si>
  <si>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</si>
  <si>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</si>
  <si>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</si>
  <si>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</si>
  <si>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</si>
  <si>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</si>
  <si>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</si>
  <si>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</si>
  <si>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</si>
  <si>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</si>
  <si>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</si>
  <si>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</si>
  <si>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</si>
  <si>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</si>
  <si>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</si>
  <si>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</si>
  <si>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</si>
  <si>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</si>
  <si>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</si>
  <si>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</si>
  <si>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</si>
  <si>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</si>
  <si>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</si>
  <si>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</si>
  <si>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</si>
  <si>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</si>
  <si>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</si>
  <si>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</si>
  <si>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</si>
  <si>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</si>
  <si>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</si>
  <si>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</si>
  <si>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</si>
  <si>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</si>
  <si>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</si>
  <si>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</si>
  <si>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</si>
  <si>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</si>
  <si>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</si>
  <si>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</si>
  <si>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</si>
  <si>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</si>
  <si>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</si>
  <si>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</si>
  <si>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</si>
  <si>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</si>
  <si>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</si>
  <si>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</si>
  <si>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</si>
  <si>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</si>
  <si>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</si>
  <si>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</si>
  <si>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</si>
  <si>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</si>
  <si>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</si>
  <si>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</si>
  <si>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</si>
  <si>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</si>
  <si>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</si>
  <si>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</si>
  <si>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</si>
  <si>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</si>
  <si>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</si>
  <si>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</si>
  <si>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</si>
  <si>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</si>
  <si>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</si>
  <si>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</si>
  <si>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</si>
  <si>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</si>
  <si>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</si>
  <si>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</si>
  <si>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</si>
  <si>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</si>
  <si>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</si>
  <si>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</si>
  <si>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</si>
  <si>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</si>
  <si>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</si>
  <si>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</si>
  <si>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</si>
  <si>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</si>
  <si>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</si>
  <si>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</si>
  <si>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</si>
  <si>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</si>
  <si>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</si>
  <si>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</si>
  <si>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</si>
  <si>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</si>
  <si>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</si>
  <si>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</si>
  <si>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</si>
  <si>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</si>
  <si>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</si>
  <si>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</si>
  <si>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</si>
  <si>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</si>
  <si>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</si>
  <si>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</si>
  <si>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</si>
  <si>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</si>
  <si>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</si>
  <si>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</si>
  <si>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</si>
  <si>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</si>
  <si>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</si>
  <si>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</si>
  <si>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</si>
  <si>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</si>
  <si>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</si>
  <si>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</si>
  <si>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</si>
  <si>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</si>
  <si>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</si>
  <si>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</si>
  <si>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</si>
  <si>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</si>
  <si>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</si>
  <si>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</si>
  <si>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</si>
  <si>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</si>
  <si>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</si>
  <si>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</si>
  <si>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</si>
  <si>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</si>
  <si>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</si>
  <si>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</si>
  <si>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</si>
  <si>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</si>
  <si>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</si>
  <si>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</si>
  <si>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</si>
  <si>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</si>
  <si>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</si>
  <si>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</si>
  <si>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</si>
  <si>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</si>
  <si>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</si>
  <si>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</si>
  <si>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</si>
  <si>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</si>
  <si>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</si>
  <si>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</si>
  <si>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</si>
  <si>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</si>
  <si>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</si>
  <si>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</si>
  <si>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</si>
  <si>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</si>
  <si>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</si>
  <si>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</si>
  <si>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</si>
  <si>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</si>
  <si>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</si>
  <si>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</si>
  <si>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</si>
  <si>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</si>
  <si>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</si>
  <si>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</si>
  <si>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</si>
  <si>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</si>
  <si>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</si>
  <si>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</si>
  <si>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</si>
  <si>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</si>
  <si>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</si>
  <si>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</si>
  <si>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</si>
  <si>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</si>
  <si>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</si>
  <si>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</si>
  <si>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</si>
  <si>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</si>
  <si>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</si>
  <si>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</si>
  <si>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</si>
  <si>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</si>
  <si>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</si>
  <si>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</si>
  <si>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</si>
  <si>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</si>
  <si>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</si>
  <si>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</si>
  <si>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</si>
  <si>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</si>
  <si>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</si>
  <si>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</si>
  <si>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</si>
  <si>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</si>
  <si>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</si>
  <si>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</si>
  <si>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</si>
  <si>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</si>
  <si>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</si>
  <si>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</si>
  <si>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</si>
  <si>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</si>
  <si>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</si>
  <si>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</si>
  <si>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</si>
  <si>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</si>
  <si>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</si>
  <si>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</si>
  <si>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</si>
  <si>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</si>
  <si>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</si>
  <si>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</si>
  <si>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</si>
  <si>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</si>
  <si>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</si>
  <si>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</si>
  <si>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</si>
  <si>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</si>
  <si>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</si>
  <si>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</si>
  <si>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</si>
  <si>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</si>
  <si>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</si>
  <si>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</si>
  <si>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</si>
  <si>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</si>
  <si>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</si>
  <si>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</si>
  <si>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</si>
  <si>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</si>
  <si>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</si>
  <si>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</si>
  <si>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</si>
  <si>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</si>
  <si>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</si>
  <si>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</si>
  <si>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</si>
  <si>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</si>
  <si>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</si>
  <si>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</si>
  <si>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</si>
  <si>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</si>
  <si>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</si>
  <si>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</si>
  <si>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</si>
  <si>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</si>
  <si>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</si>
  <si>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</si>
  <si>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</si>
  <si>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</si>
  <si>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</si>
  <si>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</si>
  <si>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</si>
  <si>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</si>
  <si>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</si>
  <si>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</si>
  <si>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</si>
  <si>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</si>
  <si>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</si>
  <si>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</si>
  <si>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</si>
  <si>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</si>
  <si>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</si>
  <si>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</si>
  <si>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</si>
  <si>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</si>
  <si>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</si>
  <si>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</si>
  <si>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</si>
  <si>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</si>
  <si>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</si>
  <si>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</si>
  <si>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</si>
  <si>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</si>
  <si>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</si>
  <si>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</si>
  <si>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</si>
  <si>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</si>
  <si>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</si>
  <si>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</si>
  <si>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</si>
  <si>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</si>
  <si>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</si>
  <si>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</si>
  <si>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</si>
  <si>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</si>
  <si>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</si>
  <si>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</si>
  <si>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</si>
  <si>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</si>
  <si>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</si>
  <si>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</si>
  <si>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</si>
  <si>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</si>
  <si>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</si>
  <si>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</si>
  <si>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</si>
  <si>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</si>
  <si>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</si>
  <si>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</si>
  <si>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</si>
  <si>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</si>
  <si>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</si>
  <si>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</si>
  <si>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</si>
  <si>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</si>
  <si>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</si>
  <si>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</si>
  <si>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</si>
  <si>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</si>
  <si>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</si>
  <si>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</si>
  <si>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</si>
  <si>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</si>
  <si>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</si>
  <si>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</si>
  <si>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</si>
  <si>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</si>
  <si>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</si>
  <si>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</si>
  <si>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</si>
  <si>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</si>
  <si>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</si>
  <si>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</si>
  <si>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</si>
  <si>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</si>
  <si>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</si>
  <si>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</si>
  <si>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</si>
  <si>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</si>
  <si>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</si>
  <si>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</si>
  <si>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</si>
  <si>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</si>
  <si>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</si>
  <si>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</si>
  <si>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</si>
  <si>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</si>
  <si>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</si>
  <si>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</si>
  <si>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</si>
  <si>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</si>
  <si>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</si>
  <si>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</si>
  <si>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</si>
  <si>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</si>
  <si>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</si>
  <si>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</si>
  <si>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</si>
  <si>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</si>
  <si>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</si>
  <si>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</si>
  <si>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</si>
  <si>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</si>
  <si>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</si>
  <si>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</si>
  <si>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</si>
  <si>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</si>
  <si>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</si>
  <si>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</si>
  <si>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</si>
  <si>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</si>
  <si>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</si>
  <si>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</si>
  <si>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</si>
  <si>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</si>
  <si>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</si>
  <si>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</si>
  <si>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</si>
  <si>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</si>
  <si>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</si>
  <si>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</si>
  <si>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</si>
  <si>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</si>
  <si>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</si>
  <si>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</si>
  <si>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</si>
  <si>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</si>
  <si>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</si>
  <si>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</si>
  <si>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</si>
  <si>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</si>
  <si>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</si>
  <si>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</si>
  <si>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</si>
  <si>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</si>
  <si>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</si>
  <si>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</si>
  <si>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</si>
  <si>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</si>
  <si>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</si>
  <si>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</si>
  <si>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</si>
  <si>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</si>
  <si>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</si>
  <si>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</si>
  <si>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</si>
  <si>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</si>
  <si>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</si>
  <si>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</si>
  <si>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</si>
  <si>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</si>
  <si>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</si>
  <si>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</si>
  <si>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</si>
  <si>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</si>
  <si>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</si>
  <si>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</si>
  <si>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</si>
  <si>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</si>
  <si>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</si>
  <si>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</si>
  <si>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</si>
  <si>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</si>
  <si>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</si>
  <si>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</si>
  <si>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</si>
  <si>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</si>
  <si>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</si>
  <si>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</si>
  <si>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</si>
  <si>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</si>
  <si>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</si>
  <si>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</si>
  <si>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</si>
  <si>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</si>
  <si>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</si>
  <si>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</si>
  <si>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</si>
  <si>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</si>
  <si>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</si>
  <si>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</si>
  <si>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</si>
  <si>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</si>
  <si>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</si>
  <si>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</si>
  <si>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</si>
  <si>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</si>
  <si>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</si>
  <si>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</si>
  <si>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</si>
  <si>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</si>
  <si>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</si>
  <si>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</si>
  <si>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</si>
  <si>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</si>
  <si>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</si>
  <si>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</si>
  <si>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</si>
  <si>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</si>
  <si>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</si>
  <si>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</si>
  <si>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</si>
  <si>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</si>
  <si>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</si>
  <si>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</si>
  <si>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</si>
  <si>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</si>
  <si>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</si>
  <si>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</si>
  <si>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</si>
  <si>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</si>
  <si>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</si>
  <si>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</si>
  <si>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</si>
  <si>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</si>
  <si>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</si>
  <si>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</si>
  <si>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</si>
  <si>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</si>
  <si>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</si>
  <si>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</si>
  <si>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</si>
  <si>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</si>
  <si>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</si>
  <si>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</si>
  <si>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</si>
  <si>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</si>
  <si>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</si>
  <si>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</si>
  <si>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</si>
  <si>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</si>
  <si>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</si>
  <si>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</si>
  <si>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</si>
  <si>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</si>
  <si>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</si>
  <si>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</si>
  <si>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</si>
  <si>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</si>
  <si>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</si>
  <si>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</si>
  <si>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</si>
  <si>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</si>
  <si>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</si>
  <si>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</si>
  <si>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</si>
  <si>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</si>
  <si>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</si>
  <si>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</si>
  <si>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</si>
  <si>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</si>
  <si>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</si>
  <si>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</si>
  <si>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</si>
  <si>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</si>
  <si>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</si>
  <si>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</si>
  <si>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</si>
  <si>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</si>
  <si>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</si>
  <si>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</si>
  <si>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</si>
  <si>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</si>
  <si>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</si>
  <si>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</si>
  <si>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</si>
  <si>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</si>
  <si>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</si>
  <si>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</si>
  <si>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</si>
  <si>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</si>
  <si>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</si>
  <si>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</si>
  <si>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</si>
  <si>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</si>
  <si>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</si>
  <si>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</si>
  <si>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</si>
  <si>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</si>
  <si>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</si>
  <si>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</si>
  <si>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</si>
  <si>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</si>
  <si>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</si>
  <si>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</si>
  <si>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</si>
  <si>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</si>
  <si>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</si>
  <si>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</si>
  <si>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</si>
  <si>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</si>
  <si>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</si>
  <si>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</si>
  <si>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</si>
  <si>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</si>
  <si>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</si>
  <si>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</si>
  <si>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</si>
  <si>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</si>
  <si>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</si>
  <si>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</si>
  <si>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</si>
  <si>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</si>
  <si>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</si>
  <si>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</si>
  <si>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</si>
  <si>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</si>
  <si>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</si>
  <si>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</si>
  <si>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</si>
  <si>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</si>
  <si>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</si>
  <si>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</si>
  <si>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</si>
  <si>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</si>
  <si>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</si>
  <si>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</si>
  <si>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</si>
  <si>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</si>
  <si>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</si>
  <si>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</si>
  <si>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</si>
  <si>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</si>
  <si>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</si>
  <si>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</si>
  <si>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</si>
  <si>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</si>
  <si>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</si>
  <si>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</si>
  <si>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</si>
  <si>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</si>
  <si>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</si>
  <si>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</si>
  <si>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</si>
  <si>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</si>
  <si>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</si>
  <si>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</si>
  <si>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</si>
  <si>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</si>
  <si>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</si>
  <si>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</si>
  <si>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</si>
  <si>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</si>
  <si>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</si>
  <si>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</si>
  <si>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</si>
  <si>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</si>
  <si>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</si>
  <si>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</si>
  <si>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</si>
  <si>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</si>
  <si>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</si>
  <si>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</si>
  <si>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</si>
  <si>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</si>
  <si>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</si>
  <si>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</si>
  <si>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</si>
  <si>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</si>
  <si>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</si>
  <si>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</si>
  <si>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</si>
  <si>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</si>
  <si>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</si>
  <si>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</si>
  <si>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</si>
  <si>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</si>
  <si>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</si>
  <si>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</si>
  <si>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</si>
  <si>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</si>
  <si>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</si>
  <si>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</si>
  <si>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</si>
  <si>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</si>
  <si>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</si>
  <si>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</si>
  <si>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</si>
  <si>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</si>
  <si>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</si>
  <si>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</si>
  <si>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</si>
  <si>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</si>
  <si>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</si>
  <si>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</si>
  <si>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</si>
  <si>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</si>
  <si>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</si>
  <si>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</si>
  <si>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</si>
  <si>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</si>
  <si>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</si>
  <si>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</si>
  <si>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</si>
  <si>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</si>
  <si>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</si>
  <si>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</si>
  <si>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</si>
  <si>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</si>
  <si>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</si>
  <si>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</si>
  <si>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</si>
  <si>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</si>
  <si>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</si>
  <si>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</si>
  <si>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</si>
  <si>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</si>
  <si>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</si>
  <si>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</si>
  <si>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</si>
  <si>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</si>
  <si>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</si>
  <si>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</si>
  <si>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</si>
  <si>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</si>
  <si>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</si>
  <si>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</si>
  <si>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</si>
  <si>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</si>
  <si>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</si>
  <si>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</si>
  <si>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</si>
  <si>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</si>
  <si>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</si>
  <si>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</si>
  <si>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</si>
  <si>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</si>
  <si>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</si>
  <si>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</si>
  <si>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</si>
  <si>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</si>
  <si>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</si>
  <si>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</si>
  <si>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</si>
  <si>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</si>
  <si>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</si>
  <si>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</si>
  <si>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</si>
  <si>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</si>
  <si>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</si>
  <si>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</si>
  <si>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</si>
  <si>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</si>
  <si>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</si>
  <si>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</si>
  <si>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</si>
  <si>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</si>
  <si>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</si>
  <si>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</si>
  <si>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</si>
  <si>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</si>
  <si>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</si>
  <si>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</si>
  <si>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</si>
  <si>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</si>
  <si>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</si>
  <si>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</si>
  <si>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</si>
  <si>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</si>
  <si>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</si>
  <si>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</si>
  <si>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</si>
  <si>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</si>
  <si>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</si>
  <si>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</si>
  <si>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</si>
  <si>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</si>
  <si>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</si>
  <si>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</si>
  <si>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</si>
  <si>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</si>
  <si>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</si>
  <si>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</si>
  <si>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</si>
  <si>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</si>
  <si>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</si>
  <si>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</si>
  <si>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</si>
  <si>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</si>
  <si>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</si>
  <si>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</si>
  <si>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</si>
  <si>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</si>
  <si>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</si>
  <si>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</si>
  <si>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</si>
  <si>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</si>
  <si>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</si>
  <si>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</si>
  <si>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</si>
  <si>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</si>
  <si>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</si>
  <si>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</si>
  <si>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</si>
  <si>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</si>
  <si>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</si>
  <si>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</si>
  <si>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</si>
  <si>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</si>
  <si>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</si>
  <si>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</si>
  <si>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</si>
  <si>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</si>
  <si>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</si>
  <si>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</si>
  <si>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</si>
  <si>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</si>
  <si>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</si>
  <si>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</si>
  <si>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</si>
  <si>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</si>
  <si>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</si>
  <si>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</si>
  <si>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</si>
  <si>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</si>
  <si>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</si>
  <si>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</si>
  <si>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</si>
  <si>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</si>
  <si>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</si>
  <si>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</si>
  <si>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</si>
  <si>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</si>
  <si>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</si>
  <si>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</si>
  <si>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</si>
  <si>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</si>
  <si>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</si>
  <si>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</si>
  <si>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</si>
  <si>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</si>
  <si>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</si>
  <si>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</si>
  <si>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</si>
  <si>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</si>
  <si>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</si>
  <si>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</si>
  <si>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</si>
  <si>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</si>
  <si>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</si>
  <si>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</si>
  <si>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</si>
  <si>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</si>
  <si>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</si>
  <si>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</si>
  <si>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</si>
  <si>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</si>
  <si>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</si>
  <si>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</si>
  <si>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</si>
  <si>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</si>
  <si>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</si>
  <si>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</si>
  <si>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</si>
  <si>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</si>
  <si>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</si>
  <si>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</si>
  <si>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</si>
  <si>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</si>
  <si>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</si>
  <si>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</si>
  <si>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</si>
  <si>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</si>
  <si>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</si>
  <si>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</si>
  <si>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</si>
  <si>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</si>
  <si>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</si>
  <si>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</si>
  <si>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</si>
  <si>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</si>
  <si>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</si>
  <si>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</si>
  <si>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</si>
  <si>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</si>
  <si>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</si>
  <si>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</si>
  <si>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</si>
  <si>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</si>
  <si>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</si>
  <si>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</si>
  <si>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</si>
  <si>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</si>
  <si>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</si>
  <si>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</si>
  <si>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</si>
  <si>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</si>
  <si>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</si>
  <si>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</si>
  <si>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</si>
  <si>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</si>
  <si>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</si>
  <si>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</si>
  <si>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</si>
  <si>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</si>
  <si>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</si>
  <si>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</si>
  <si>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</si>
  <si>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</si>
  <si>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</si>
  <si>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</si>
  <si>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</si>
  <si>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</si>
  <si>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</si>
  <si>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</si>
  <si>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</si>
  <si>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</si>
  <si>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</si>
  <si>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</si>
  <si>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</si>
  <si>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</si>
  <si>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</si>
  <si>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</si>
  <si>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</si>
  <si>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</si>
  <si>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</si>
  <si>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</si>
  <si>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</si>
  <si>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</si>
  <si>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</si>
  <si>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</si>
  <si>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</si>
  <si>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</si>
  <si>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</si>
  <si>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</si>
  <si>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</si>
  <si>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</si>
  <si>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</si>
  <si>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</si>
  <si>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</si>
  <si>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</si>
  <si>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</si>
  <si>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</si>
  <si>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</si>
  <si>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</si>
  <si>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</si>
  <si>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</si>
  <si>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</si>
  <si>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</si>
  <si>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</si>
  <si>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</si>
  <si>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</si>
  <si>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</si>
  <si>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</si>
  <si>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</si>
  <si>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</si>
  <si>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</si>
  <si>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</si>
  <si>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</si>
  <si>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</si>
  <si>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</si>
  <si>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</si>
  <si>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</si>
  <si>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</si>
  <si>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</si>
  <si>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</si>
  <si>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</si>
  <si>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</si>
  <si>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</si>
  <si>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</si>
  <si>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</si>
  <si>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</si>
  <si>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</si>
  <si>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</si>
  <si>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</si>
  <si>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</si>
  <si>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</si>
  <si>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</si>
  <si>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</si>
  <si>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</si>
  <si>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</si>
  <si>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</si>
  <si>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</si>
  <si>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</si>
  <si>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</si>
  <si>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</si>
  <si>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</si>
  <si>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</si>
  <si>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</si>
  <si>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</si>
  <si>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</si>
  <si>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</si>
  <si>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</si>
  <si>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</si>
  <si>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</si>
  <si>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</si>
  <si>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</si>
  <si>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</si>
  <si>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</si>
  <si>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</si>
  <si>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</si>
  <si>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</si>
  <si>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</si>
  <si>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</si>
  <si>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</si>
  <si>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</si>
  <si>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</si>
  <si>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</si>
  <si>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</si>
  <si>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</si>
  <si>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</si>
  <si>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</si>
  <si>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</si>
  <si>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</si>
  <si>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</si>
  <si>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</si>
  <si>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</si>
  <si>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</si>
  <si>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</si>
  <si>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</si>
  <si>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</si>
  <si>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</si>
  <si>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</si>
  <si>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</si>
  <si>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</si>
  <si>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</si>
  <si>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</si>
  <si>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</si>
  <si>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</si>
  <si>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</si>
  <si>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</si>
  <si>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</si>
  <si>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</si>
  <si>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</si>
  <si>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</si>
  <si>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</si>
  <si>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</si>
  <si>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</si>
  <si>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</si>
  <si>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</si>
  <si>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</si>
  <si>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</si>
  <si>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</si>
  <si>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</si>
  <si>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</si>
  <si>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</si>
  <si>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</si>
  <si>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</si>
  <si>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</si>
  <si>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</si>
  <si>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</si>
  <si>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</si>
  <si>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</si>
  <si>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</si>
  <si>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</si>
  <si>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</si>
  <si>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</si>
  <si>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</si>
  <si>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</si>
  <si>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</si>
  <si>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</si>
  <si>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</si>
  <si>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</si>
  <si>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</si>
  <si>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</si>
  <si>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</si>
  <si>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</si>
  <si>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</si>
  <si>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</si>
  <si>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</si>
  <si>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</si>
  <si>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</si>
  <si>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</si>
  <si>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</si>
  <si>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</si>
  <si>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</si>
  <si>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</si>
  <si>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</si>
  <si>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</si>
  <si>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</si>
  <si>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</si>
  <si>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</si>
  <si>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</si>
  <si>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</si>
  <si>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</si>
  <si>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</si>
  <si>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</si>
  <si>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</si>
  <si>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</si>
  <si>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</si>
  <si>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</si>
  <si>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</si>
  <si>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</si>
  <si>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</si>
  <si>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</si>
  <si>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</si>
  <si>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</si>
  <si>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</si>
  <si>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</si>
  <si>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</si>
  <si>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</si>
  <si>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</si>
  <si>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</si>
  <si>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</si>
  <si>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</si>
  <si>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</si>
  <si>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</si>
  <si>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</si>
  <si>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</si>
  <si>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</si>
  <si>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</si>
  <si>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</si>
  <si>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</si>
  <si>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</si>
  <si>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</si>
  <si>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</si>
  <si>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</si>
  <si>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</si>
  <si>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</si>
  <si>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</si>
  <si>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</si>
  <si>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</si>
  <si>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</si>
  <si>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</si>
  <si>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</si>
  <si>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</si>
  <si>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</si>
  <si>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</si>
  <si>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</si>
  <si>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</si>
  <si>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</si>
  <si>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</si>
  <si>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</si>
  <si>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</si>
  <si>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</si>
  <si>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</si>
  <si>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</si>
  <si>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</si>
  <si>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</si>
  <si>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</si>
  <si>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</si>
  <si>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</si>
  <si>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</si>
  <si>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</si>
  <si>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</si>
  <si>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</si>
  <si>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</si>
  <si>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</si>
  <si>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</si>
  <si>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</si>
  <si>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</si>
  <si>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</si>
  <si>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</si>
  <si>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</si>
  <si>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</si>
  <si>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</si>
  <si>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</si>
  <si>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</si>
  <si>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</si>
  <si>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</si>
  <si>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</si>
  <si>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</si>
  <si>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</si>
  <si>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</si>
  <si>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</si>
  <si>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</si>
  <si>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</si>
  <si>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</si>
  <si>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</si>
  <si>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</si>
  <si>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</si>
  <si>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</si>
  <si>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</si>
  <si>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</si>
  <si>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</si>
  <si>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</si>
  <si>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</si>
  <si>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</si>
  <si>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</si>
  <si>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</si>
  <si>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</si>
  <si>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</si>
  <si>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</si>
  <si>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</si>
  <si>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</si>
  <si>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</si>
  <si>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</si>
  <si>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</si>
  <si>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</si>
  <si>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</si>
  <si>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</si>
  <si>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</si>
  <si>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</si>
  <si>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</si>
  <si>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</si>
  <si>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</si>
  <si>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</si>
  <si>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</si>
  <si>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</si>
  <si>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</si>
  <si>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</si>
  <si>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</si>
  <si>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</si>
  <si>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</si>
  <si>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</si>
  <si>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</si>
  <si>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</si>
  <si>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</si>
  <si>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</si>
  <si>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</si>
  <si>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</si>
  <si>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</si>
  <si>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</si>
  <si>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</si>
  <si>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</si>
  <si>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</si>
  <si>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</si>
  <si>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</si>
  <si>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</si>
  <si>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</si>
  <si>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</si>
  <si>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</si>
  <si>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</si>
  <si>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</si>
  <si>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</si>
  <si>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</si>
  <si>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</si>
  <si>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</si>
  <si>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</si>
  <si>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</si>
  <si>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</si>
  <si>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</si>
  <si>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</si>
  <si>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</si>
  <si>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</si>
  <si>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</si>
  <si>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</si>
  <si>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</si>
  <si>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</si>
  <si>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</si>
  <si>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</si>
  <si>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</si>
  <si>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</si>
  <si>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</si>
  <si>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</si>
  <si>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</si>
  <si>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</si>
  <si>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</si>
  <si>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</si>
  <si>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</si>
  <si>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</si>
  <si>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</si>
  <si>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</si>
  <si>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</si>
  <si>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</si>
  <si>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</si>
  <si>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</si>
  <si>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</si>
  <si>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</si>
  <si>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</si>
  <si>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</si>
  <si>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</si>
  <si>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</si>
  <si>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</si>
  <si>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</si>
  <si>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</si>
  <si>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</si>
  <si>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</si>
  <si>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</si>
  <si>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</si>
  <si>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</si>
  <si>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</si>
  <si>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</si>
  <si>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</si>
  <si>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</si>
  <si>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</si>
  <si>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</si>
  <si>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</si>
  <si>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</si>
  <si>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</si>
  <si>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</si>
  <si>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</si>
  <si>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</si>
  <si>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</si>
  <si>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</si>
  <si>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</si>
  <si>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</si>
  <si>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</si>
  <si>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</si>
  <si>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</si>
  <si>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</si>
  <si>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</si>
  <si>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</si>
  <si>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</si>
  <si>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</si>
  <si>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</si>
  <si>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</si>
  <si>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</si>
  <si>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</si>
  <si>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</si>
  <si>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</si>
  <si>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</si>
  <si>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</si>
  <si>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</si>
  <si>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</si>
  <si>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</si>
  <si>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</si>
  <si>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</si>
  <si>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</si>
  <si>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</si>
  <si>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</si>
  <si>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</si>
  <si>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</si>
  <si>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</si>
  <si>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</si>
  <si>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</si>
  <si>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</si>
  <si>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</si>
  <si>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</si>
  <si>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</si>
  <si>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</si>
  <si>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</si>
  <si>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</si>
  <si>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</si>
  <si>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</si>
  <si>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</si>
  <si>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</si>
  <si>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</si>
  <si>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</si>
  <si>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</si>
  <si>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</si>
  <si>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</si>
  <si>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</si>
  <si>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</si>
  <si>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</si>
  <si>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</si>
  <si>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</si>
  <si>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</si>
  <si>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</si>
  <si>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</si>
  <si>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</si>
  <si>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</si>
  <si>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</si>
  <si>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</si>
  <si>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</si>
  <si>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</si>
  <si>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</si>
  <si>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</si>
  <si>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</si>
  <si>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</si>
  <si>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</si>
  <si>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</si>
  <si>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</si>
  <si>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</si>
  <si>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</si>
  <si>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</si>
  <si>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</si>
  <si>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</si>
  <si>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</si>
  <si>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</si>
  <si>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</si>
  <si>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</si>
  <si>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</si>
  <si>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</si>
  <si>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</si>
  <si>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</si>
  <si>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</si>
  <si>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</si>
  <si>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</si>
  <si>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</si>
  <si>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</si>
  <si>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</si>
  <si>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</si>
  <si>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</si>
  <si>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</si>
  <si>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</si>
  <si>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</si>
  <si>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</si>
  <si>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</si>
  <si>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</si>
  <si>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</si>
  <si>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</si>
  <si>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</si>
  <si>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</si>
  <si>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</si>
  <si>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</si>
  <si>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</si>
  <si>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</si>
  <si>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</si>
  <si>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</si>
  <si>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</si>
  <si>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</si>
  <si>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</si>
  <si>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</si>
  <si>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</si>
  <si>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</si>
  <si>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</si>
  <si>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</si>
  <si>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</si>
  <si>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</si>
  <si>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</si>
  <si>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</si>
  <si>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</si>
  <si>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</si>
  <si>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</si>
  <si>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</si>
  <si>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</si>
  <si>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</si>
  <si>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</si>
  <si>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</si>
  <si>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</si>
  <si>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</si>
  <si>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</si>
  <si>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</si>
  <si>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</si>
  <si>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</si>
  <si>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</si>
  <si>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</si>
  <si>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</si>
  <si>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</si>
  <si>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</si>
  <si>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</si>
  <si>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</si>
  <si>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</si>
  <si>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</si>
  <si>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</si>
  <si>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</si>
  <si>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</si>
  <si>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</si>
  <si>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</si>
  <si>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</si>
  <si>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</si>
  <si>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</si>
  <si>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</si>
  <si>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</si>
  <si>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</si>
  <si>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</si>
  <si>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</si>
  <si>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</si>
  <si>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</si>
  <si>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</si>
  <si>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</si>
  <si>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</si>
  <si>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</si>
  <si>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</si>
  <si>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</si>
  <si>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</si>
  <si>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</si>
  <si>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</si>
  <si>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</si>
  <si>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</si>
  <si>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</si>
  <si>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</si>
  <si>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</si>
  <si>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</si>
  <si>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</si>
  <si>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</si>
  <si>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</si>
  <si>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</si>
  <si>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</si>
  <si>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</si>
  <si>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</si>
  <si>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</si>
  <si>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</si>
  <si>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</si>
  <si>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</si>
  <si>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</si>
  <si>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</si>
  <si>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</si>
  <si>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</si>
  <si>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</si>
  <si>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</si>
  <si>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</si>
  <si>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</si>
  <si>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</si>
  <si>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</si>
  <si>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</si>
  <si>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</si>
  <si>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</si>
  <si>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</si>
  <si>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</si>
  <si>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</si>
  <si>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</si>
  <si>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</si>
  <si>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</si>
  <si>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</si>
  <si>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</si>
  <si>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</si>
  <si>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</si>
  <si>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</si>
  <si>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</si>
  <si>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</si>
  <si>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</si>
  <si>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</si>
  <si>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</si>
  <si>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</si>
  <si>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</si>
  <si>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</si>
  <si>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</si>
  <si>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</si>
  <si>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</si>
  <si>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</si>
  <si>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</si>
  <si>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</si>
  <si>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</si>
  <si>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</si>
  <si>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</si>
  <si>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</si>
  <si>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</si>
  <si>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</si>
  <si>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</si>
  <si>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</si>
  <si>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</si>
  <si>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</si>
  <si>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</si>
  <si>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</si>
  <si>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</si>
  <si>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</si>
  <si>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</si>
  <si>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</si>
  <si>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</si>
  <si>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</si>
  <si>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</si>
  <si>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</si>
  <si>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</si>
  <si>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</si>
  <si>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</si>
  <si>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</si>
  <si>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</si>
  <si>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</si>
  <si>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</si>
  <si>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</si>
  <si>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</si>
  <si>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</si>
  <si>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</si>
  <si>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</si>
  <si>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</si>
  <si>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</si>
  <si>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</si>
  <si>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</si>
  <si>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</si>
  <si>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</si>
  <si>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</si>
  <si>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</si>
  <si>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</si>
  <si>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</si>
  <si>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</si>
  <si>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</si>
  <si>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</si>
  <si>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</si>
  <si>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</si>
  <si>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</si>
  <si>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</si>
  <si>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</si>
  <si>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</si>
  <si>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</si>
  <si>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</si>
  <si>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</si>
  <si>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</si>
  <si>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</si>
  <si>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</si>
  <si>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</si>
  <si>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</si>
  <si>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</si>
  <si>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</si>
  <si>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</si>
  <si>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</si>
  <si>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</si>
  <si>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</si>
  <si>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</si>
  <si>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</si>
  <si>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</si>
  <si>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</si>
  <si>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</si>
  <si>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</si>
  <si>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</si>
  <si>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</si>
  <si>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</si>
  <si>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</si>
  <si>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</si>
  <si>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</si>
  <si>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</si>
  <si>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</si>
  <si>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</si>
  <si>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</si>
  <si>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</si>
  <si>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</si>
  <si>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</si>
  <si>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</si>
  <si>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</si>
  <si>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</si>
  <si>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</si>
  <si>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</si>
  <si>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</si>
  <si>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</si>
  <si>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</si>
  <si>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</si>
  <si>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</si>
  <si>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</si>
  <si>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</si>
  <si>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</si>
  <si>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</si>
  <si>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</si>
  <si>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</si>
  <si>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</si>
  <si>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</si>
  <si>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</si>
  <si>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</si>
  <si>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</si>
  <si>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</si>
  <si>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</si>
  <si>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</si>
  <si>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</si>
  <si>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</si>
  <si>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</si>
  <si>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</si>
  <si>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</si>
  <si>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</si>
  <si>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</si>
  <si>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</si>
  <si>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</si>
  <si>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</si>
  <si>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</si>
  <si>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</si>
  <si>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</si>
  <si>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</si>
  <si>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</si>
  <si>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</si>
  <si>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</si>
  <si>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</si>
  <si>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</si>
  <si>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</si>
  <si>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</si>
  <si>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</si>
  <si>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</si>
  <si>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</si>
  <si>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</si>
  <si>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</si>
  <si>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</si>
  <si>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</si>
  <si>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</si>
  <si>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</si>
  <si>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</si>
  <si>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</si>
  <si>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</si>
  <si>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</si>
  <si>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</si>
  <si>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</si>
  <si>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</si>
  <si>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</si>
  <si>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</si>
  <si>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</si>
  <si>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</si>
  <si>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</si>
  <si>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</si>
  <si>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</si>
  <si>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</si>
  <si>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</si>
  <si>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</si>
  <si>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</si>
  <si>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</si>
  <si>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</si>
  <si>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</si>
  <si>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</si>
  <si>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</si>
  <si>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</si>
  <si>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</si>
  <si>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</si>
  <si>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</si>
  <si>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</si>
  <si>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</si>
  <si>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</si>
  <si>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</si>
  <si>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</si>
  <si>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</si>
  <si>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</si>
  <si>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</si>
  <si>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</si>
  <si>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</si>
  <si>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</si>
  <si>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</si>
  <si>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</si>
  <si>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</si>
  <si>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</si>
  <si>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</si>
  <si>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</si>
  <si>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</si>
  <si>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</si>
  <si>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</si>
  <si>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</si>
  <si>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</si>
  <si>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</si>
  <si>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</si>
  <si>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</si>
  <si>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</si>
  <si>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</si>
  <si>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</si>
  <si>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</si>
  <si>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</si>
  <si>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</si>
  <si>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</si>
  <si>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</si>
  <si>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</si>
  <si>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</si>
  <si>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</si>
  <si>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</si>
  <si>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</si>
  <si>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</si>
  <si>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</si>
  <si>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</si>
  <si>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</si>
  <si>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</si>
  <si>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</si>
  <si>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</si>
  <si>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</si>
  <si>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</si>
  <si>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</si>
  <si>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</si>
  <si>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</si>
  <si>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</si>
  <si>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</si>
  <si>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</si>
  <si>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</si>
  <si>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</si>
  <si>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</si>
  <si>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</si>
  <si>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</si>
  <si>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</si>
  <si>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</si>
  <si>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</si>
  <si>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</si>
  <si>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</si>
  <si>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</si>
  <si>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</si>
  <si>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</si>
  <si>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</si>
  <si>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</si>
  <si>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</si>
  <si>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</si>
  <si>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</si>
  <si>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</si>
  <si>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</si>
  <si>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</si>
  <si>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</si>
  <si>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</si>
  <si>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</si>
  <si>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</si>
  <si>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</si>
  <si>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</si>
  <si>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</si>
  <si>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</si>
  <si>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</si>
  <si>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</si>
  <si>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</si>
  <si>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</si>
  <si>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</si>
  <si>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</si>
  <si>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</si>
  <si>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</si>
  <si>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</si>
  <si>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</si>
  <si>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</si>
  <si>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</si>
  <si>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</si>
  <si>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</si>
  <si>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</si>
  <si>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</si>
  <si>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</si>
  <si>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</si>
  <si>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</si>
  <si>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</si>
  <si>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</si>
  <si>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</si>
  <si>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</si>
  <si>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</si>
  <si>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</si>
  <si>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</si>
  <si>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</si>
  <si>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</si>
  <si>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</si>
  <si>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</si>
  <si>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</si>
  <si>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</si>
  <si>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</si>
  <si>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</si>
  <si>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</si>
  <si>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</si>
  <si>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</si>
  <si>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</si>
  <si>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</si>
  <si>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</si>
  <si>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</si>
  <si>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</si>
  <si>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</si>
  <si>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</si>
  <si>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</si>
  <si>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</si>
  <si>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</si>
  <si>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</si>
  <si>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</si>
  <si>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</si>
  <si>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</si>
  <si>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</si>
  <si>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</si>
  <si>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</si>
  <si>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</si>
  <si>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</si>
  <si>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</si>
  <si>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</si>
  <si>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</si>
  <si>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</si>
  <si>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</si>
  <si>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</si>
  <si>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</si>
  <si>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</si>
  <si>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</si>
  <si>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</si>
  <si>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</si>
  <si>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</si>
  <si>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</si>
  <si>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</si>
  <si>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</si>
  <si>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</si>
  <si>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</si>
  <si>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</si>
  <si>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</si>
  <si>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</si>
  <si>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</si>
  <si>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</si>
  <si>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</si>
  <si>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</si>
  <si>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</si>
  <si>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</si>
  <si>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</si>
  <si>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</si>
  <si>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</si>
  <si>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</si>
  <si>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</si>
  <si>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</si>
  <si>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</si>
  <si>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</si>
  <si>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</si>
  <si>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</si>
  <si>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</si>
  <si>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</si>
  <si>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</si>
  <si>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</si>
  <si>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</si>
  <si>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</si>
  <si>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</si>
  <si>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</si>
  <si>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</si>
  <si>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</si>
  <si>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</si>
  <si>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</si>
  <si>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</si>
  <si>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</si>
  <si>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</si>
  <si>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</si>
  <si>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</si>
  <si>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</si>
  <si>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</si>
  <si>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</si>
  <si>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</si>
  <si>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</si>
  <si>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</si>
  <si>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</si>
  <si>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</si>
  <si>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</si>
  <si>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</si>
  <si>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</si>
  <si>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</si>
  <si>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</si>
  <si>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</si>
  <si>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</si>
  <si>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</si>
  <si>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</si>
  <si>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</si>
  <si>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</si>
  <si>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</si>
  <si>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</si>
  <si>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</si>
  <si>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</si>
  <si>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</si>
  <si>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</si>
  <si>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</si>
  <si>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</si>
  <si>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</si>
  <si>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</si>
  <si>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</si>
  <si>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</si>
  <si>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</si>
  <si>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</si>
  <si>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</si>
  <si>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</si>
  <si>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</si>
  <si>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</si>
  <si>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</si>
  <si>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</si>
  <si>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</si>
  <si>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</si>
  <si>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</si>
  <si>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</si>
  <si>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</si>
  <si>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</si>
  <si>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</si>
  <si>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</si>
  <si>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</si>
  <si>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</si>
  <si>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</si>
  <si>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</si>
  <si>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</si>
  <si>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</si>
  <si>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</si>
  <si>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</si>
  <si>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</si>
  <si>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</si>
  <si>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</si>
  <si>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</si>
  <si>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</si>
  <si>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</si>
  <si>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</si>
  <si>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</si>
  <si>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</si>
  <si>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</si>
  <si>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</si>
  <si>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</si>
  <si>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</si>
  <si>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</si>
  <si>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</si>
  <si>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</si>
  <si>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</si>
  <si>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</si>
  <si>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</si>
  <si>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</si>
  <si>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</si>
  <si>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</si>
  <si>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</si>
  <si>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</si>
  <si>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</si>
  <si>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</si>
  <si>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</si>
  <si>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</si>
  <si>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</si>
  <si>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</si>
  <si>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</si>
  <si>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</si>
  <si>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</si>
  <si>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</si>
  <si>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</si>
  <si>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</si>
  <si>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</si>
  <si>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</si>
  <si>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</si>
  <si>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</si>
  <si>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</si>
  <si>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</si>
  <si>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</si>
  <si>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</si>
  <si>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</si>
  <si>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</si>
  <si>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</si>
  <si>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</si>
  <si>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</si>
  <si>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</si>
  <si>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</si>
  <si>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</si>
  <si>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</si>
  <si>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</si>
  <si>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</si>
  <si>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</si>
  <si>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</si>
  <si>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</si>
  <si>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</si>
  <si>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</si>
  <si>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</si>
  <si>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</si>
  <si>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</si>
  <si>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</si>
  <si>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</si>
  <si>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</si>
  <si>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</si>
  <si>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</si>
  <si>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</si>
  <si>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</si>
  <si>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</si>
  <si>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</si>
  <si>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</si>
  <si>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</si>
  <si>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</si>
  <si>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</si>
  <si>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</si>
  <si>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</si>
  <si>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</si>
  <si>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</si>
  <si>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</si>
  <si>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</si>
  <si>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</si>
  <si>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</si>
  <si>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</si>
  <si>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</si>
  <si>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</si>
  <si>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</si>
  <si>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</si>
  <si>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</si>
  <si>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</si>
  <si>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</si>
  <si>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</si>
  <si>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</si>
  <si>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</si>
  <si>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</si>
  <si>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</si>
  <si>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</si>
  <si>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</si>
  <si>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</si>
  <si>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</si>
  <si>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</si>
  <si>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</si>
  <si>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</si>
  <si>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</si>
  <si>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</si>
  <si>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</si>
  <si>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</si>
  <si>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</si>
  <si>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</si>
  <si>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</si>
  <si>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</si>
  <si>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</si>
  <si>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</si>
  <si>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</si>
  <si>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</si>
  <si>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</si>
  <si>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</si>
  <si>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</si>
  <si>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</si>
  <si>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</si>
  <si>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</si>
  <si>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</si>
  <si>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</si>
  <si>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</si>
  <si>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</si>
  <si>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</si>
  <si>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</si>
  <si>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</si>
  <si>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</si>
  <si>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</si>
  <si>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</si>
  <si>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</si>
  <si>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</si>
  <si>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</si>
  <si>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</si>
  <si>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</si>
  <si>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</si>
  <si>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</si>
  <si>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</si>
  <si>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</si>
  <si>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</si>
  <si>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</si>
  <si>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</si>
  <si>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</si>
  <si>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</si>
  <si>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</si>
  <si>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</si>
  <si>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</si>
  <si>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</si>
  <si>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</si>
  <si>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</si>
  <si>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</si>
  <si>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</si>
  <si>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</si>
  <si>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</si>
  <si>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</si>
  <si>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</si>
  <si>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</si>
  <si>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</si>
  <si>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</si>
  <si>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</si>
  <si>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</si>
  <si>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</si>
  <si>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</si>
  <si>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</si>
  <si>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</si>
  <si>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</si>
  <si>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</si>
  <si>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</si>
  <si>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</si>
  <si>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</si>
  <si>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</si>
  <si>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</si>
  <si>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</si>
  <si>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</si>
  <si>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</si>
  <si>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</si>
  <si>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</si>
  <si>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</si>
  <si>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</si>
  <si>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</si>
  <si>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</si>
  <si>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</si>
  <si>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</si>
  <si>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</si>
  <si>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</si>
  <si>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</si>
  <si>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</si>
  <si>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</si>
  <si>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</si>
  <si>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</si>
  <si>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</si>
  <si>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</si>
  <si>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</si>
  <si>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</si>
  <si>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</si>
  <si>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</si>
  <si>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</si>
  <si>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</si>
  <si>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</si>
  <si>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</si>
  <si>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</si>
  <si>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</si>
  <si>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</si>
  <si>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</si>
  <si>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</si>
  <si>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</si>
  <si>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</si>
  <si>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</si>
  <si>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</si>
  <si>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</si>
  <si>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</si>
  <si>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</si>
  <si>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</si>
  <si>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</si>
  <si>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</si>
  <si>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</si>
  <si>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</si>
  <si>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</si>
  <si>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</si>
  <si>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</si>
  <si>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</si>
  <si>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</si>
  <si>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</si>
  <si>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</si>
  <si>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</si>
  <si>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</si>
  <si>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</si>
  <si>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</si>
  <si>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</si>
  <si>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</si>
  <si>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</si>
  <si>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</si>
  <si>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</si>
  <si>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</si>
  <si>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</si>
  <si>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</si>
  <si>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</si>
  <si>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</si>
  <si>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</si>
  <si>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</si>
  <si>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</si>
  <si>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</si>
  <si>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</si>
  <si>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</si>
  <si>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</si>
  <si>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</si>
  <si>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</si>
  <si>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</si>
  <si>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</si>
  <si>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</si>
  <si>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</si>
  <si>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</si>
  <si>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</si>
  <si>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</si>
  <si>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</si>
  <si>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</si>
  <si>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</si>
  <si>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</si>
  <si>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</si>
  <si>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</si>
  <si>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</si>
  <si>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</si>
  <si>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</si>
  <si>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</si>
  <si>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</si>
  <si>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</si>
  <si>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</si>
  <si>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</si>
  <si>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</si>
  <si>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</si>
  <si>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</si>
  <si>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</si>
  <si>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</si>
  <si>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</si>
  <si>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</si>
  <si>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</si>
  <si>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</si>
  <si>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</si>
  <si>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</si>
  <si>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</si>
  <si>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</si>
  <si>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</si>
  <si>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</si>
  <si>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</si>
  <si>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</si>
  <si>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</si>
  <si>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</si>
  <si>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</si>
  <si>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</si>
  <si>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</si>
  <si>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</si>
  <si>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</si>
  <si>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</si>
  <si>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</si>
  <si>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</si>
  <si>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</si>
  <si>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</si>
  <si>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</si>
  <si>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</si>
  <si>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</si>
  <si>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</si>
  <si>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</si>
  <si>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</si>
  <si>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</si>
  <si>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</si>
  <si>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</si>
  <si>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</si>
  <si>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</si>
  <si>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</si>
  <si>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</si>
  <si>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</si>
  <si>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</si>
  <si>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</si>
  <si>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</si>
  <si>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</si>
  <si>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</si>
  <si>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</si>
  <si>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</si>
  <si>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</si>
  <si>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</si>
  <si>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</si>
  <si>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</si>
  <si>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</si>
  <si>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</si>
  <si>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</si>
  <si>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</si>
  <si>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</si>
  <si>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</si>
  <si>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</si>
  <si>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</si>
  <si>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</si>
  <si>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</si>
  <si>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</si>
  <si>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</si>
  <si>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</si>
  <si>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</si>
  <si>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</si>
  <si>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</si>
  <si>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</si>
  <si>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</si>
  <si>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</si>
  <si>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</si>
  <si>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</si>
  <si>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</si>
  <si>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</si>
  <si>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</si>
  <si>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</si>
  <si>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</si>
  <si>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</si>
  <si>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</si>
  <si>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</si>
  <si>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</si>
  <si>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</si>
  <si>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</si>
  <si>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</si>
  <si>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</si>
  <si>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</si>
  <si>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</si>
  <si>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</si>
  <si>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</si>
  <si>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</si>
  <si>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</si>
  <si>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</si>
  <si>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</si>
  <si>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</si>
  <si>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</si>
  <si>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</si>
  <si>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</si>
  <si>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</si>
  <si>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</si>
  <si>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</si>
  <si>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</si>
  <si>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</si>
  <si>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</si>
  <si>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</si>
  <si>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</si>
  <si>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</si>
  <si>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</si>
  <si>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</si>
  <si>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</si>
  <si>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</si>
  <si>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</si>
  <si>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</si>
  <si>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</si>
  <si>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</si>
  <si>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</si>
  <si>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</si>
  <si>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</si>
  <si>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</si>
  <si>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</si>
  <si>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</si>
  <si>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</si>
  <si>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</si>
  <si>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</si>
  <si>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</si>
  <si>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</si>
  <si>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</si>
  <si>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</si>
  <si>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</si>
  <si>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</si>
  <si>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</si>
  <si>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</si>
  <si>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</si>
  <si>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</si>
  <si>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</si>
  <si>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</si>
  <si>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</si>
  <si>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</si>
  <si>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</si>
  <si>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</si>
  <si>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</si>
  <si>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</si>
  <si>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</si>
  <si>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</si>
  <si>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</si>
  <si>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</si>
  <si>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</si>
  <si>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</si>
  <si>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</si>
  <si>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</si>
  <si>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</si>
  <si>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</si>
  <si>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</si>
  <si>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</si>
  <si>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</si>
  <si>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</si>
  <si>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</si>
  <si>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</si>
  <si>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</si>
  <si>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</si>
  <si>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</si>
  <si>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</si>
  <si>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</si>
  <si>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</si>
  <si>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</si>
  <si>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</si>
  <si>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</si>
  <si>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</si>
  <si>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</si>
  <si>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</si>
  <si>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</si>
  <si>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</si>
  <si>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</si>
  <si>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</si>
  <si>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</si>
  <si>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</si>
  <si>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</si>
  <si>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</si>
  <si>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</si>
  <si>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</si>
  <si>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</si>
  <si>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</si>
  <si>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</si>
  <si>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</si>
  <si>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</si>
  <si>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</si>
  <si>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</si>
  <si>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</si>
  <si>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</si>
  <si>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</si>
  <si>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</si>
  <si>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</si>
  <si>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</si>
  <si>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</si>
  <si>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</si>
  <si>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</si>
  <si>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</si>
  <si>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</si>
  <si>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</si>
  <si>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</si>
  <si>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</si>
  <si>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</si>
  <si>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</si>
  <si>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</si>
  <si>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</si>
  <si>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</si>
  <si>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</si>
  <si>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</si>
  <si>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</si>
  <si>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</si>
  <si>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</si>
  <si>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</si>
  <si>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</si>
  <si>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</si>
  <si>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</si>
  <si>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</si>
  <si>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</si>
  <si>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</si>
  <si>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</si>
  <si>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</si>
  <si>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</si>
  <si>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</si>
  <si>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</si>
  <si>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</si>
  <si>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</si>
  <si>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</si>
  <si>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</si>
  <si>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</si>
  <si>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</si>
  <si>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</si>
  <si>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</si>
  <si>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</si>
  <si>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</si>
  <si>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</si>
  <si>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</si>
  <si>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</si>
  <si>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</si>
  <si>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</si>
  <si>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</si>
  <si>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</si>
  <si>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</si>
  <si>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</si>
  <si>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</si>
  <si>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</si>
  <si>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</si>
  <si>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</si>
  <si>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</si>
  <si>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</si>
  <si>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</si>
  <si>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</si>
  <si>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</si>
  <si>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</si>
  <si>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</si>
  <si>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</si>
  <si>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</si>
  <si>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</si>
  <si>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</si>
  <si>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</si>
  <si>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</si>
  <si>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</si>
  <si>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</si>
  <si>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</si>
  <si>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</si>
  <si>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</si>
  <si>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</si>
  <si>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</si>
  <si>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</si>
  <si>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</si>
  <si>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</si>
  <si>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</si>
  <si>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</si>
  <si>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</si>
  <si>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</si>
  <si>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</si>
  <si>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</si>
  <si>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</si>
  <si>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</si>
  <si>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</si>
  <si>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</si>
  <si>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</si>
  <si>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</si>
  <si>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</si>
  <si>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</si>
  <si>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</si>
  <si>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</si>
  <si>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</si>
  <si>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</si>
  <si>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</si>
  <si>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</si>
  <si>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</si>
  <si>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</si>
  <si>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</si>
  <si>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</si>
  <si>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</si>
  <si>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</si>
  <si>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</si>
  <si>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</si>
  <si>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</si>
  <si>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</si>
  <si>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</si>
  <si>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</si>
  <si>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</si>
  <si>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</si>
  <si>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</si>
  <si>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</si>
  <si>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</si>
  <si>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</si>
  <si>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</si>
  <si>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</si>
  <si>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</si>
  <si>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</si>
  <si>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</si>
  <si>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</si>
  <si>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</si>
  <si>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</si>
  <si>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</si>
  <si>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</si>
  <si>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</si>
  <si>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</si>
  <si>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</si>
  <si>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</si>
  <si>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</si>
  <si>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</si>
  <si>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</si>
  <si>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</si>
  <si>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</si>
  <si>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</si>
  <si>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</si>
  <si>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</si>
  <si>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</si>
  <si>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</si>
  <si>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</si>
  <si>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</si>
  <si>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</si>
  <si>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</si>
  <si>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</si>
  <si>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</si>
  <si>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</si>
  <si>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</si>
  <si>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</si>
  <si>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</si>
  <si>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</si>
  <si>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</si>
  <si>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</si>
  <si>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</si>
  <si>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</si>
  <si>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</si>
  <si>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</si>
  <si>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</si>
  <si>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</si>
  <si>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</si>
  <si>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</si>
  <si>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</si>
  <si>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</si>
  <si>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</si>
  <si>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</si>
  <si>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</si>
  <si>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</si>
  <si>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</si>
  <si>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</si>
  <si>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</si>
  <si>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</si>
  <si>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</si>
  <si>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</si>
  <si>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</si>
  <si>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</si>
  <si>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</si>
  <si>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</si>
  <si>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</si>
  <si>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</si>
  <si>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</si>
  <si>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</si>
  <si>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</si>
  <si>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</si>
  <si>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</si>
  <si>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</si>
  <si>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</si>
  <si>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</si>
  <si>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</si>
  <si>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</si>
  <si>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</si>
  <si>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</si>
  <si>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</si>
  <si>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</si>
  <si>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</si>
  <si>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</si>
  <si>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</si>
  <si>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</si>
  <si>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</si>
  <si>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</si>
  <si>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</si>
  <si>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</si>
  <si>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</si>
  <si>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</si>
  <si>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</si>
  <si>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</si>
  <si>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</si>
  <si>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</si>
  <si>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</si>
  <si>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</si>
  <si>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</si>
  <si>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</si>
  <si>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</si>
  <si>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</si>
  <si>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</si>
  <si>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</si>
  <si>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</si>
  <si>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</si>
  <si>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</si>
  <si>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</si>
  <si>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</si>
  <si>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</si>
  <si>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</si>
  <si>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</si>
  <si>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</si>
  <si>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</si>
  <si>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</si>
  <si>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</si>
  <si>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</si>
  <si>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</si>
  <si>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</si>
  <si>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</si>
  <si>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</si>
  <si>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</si>
  <si>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</si>
  <si>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</si>
  <si>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</si>
  <si>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</si>
  <si>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</si>
  <si>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</si>
  <si>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</si>
  <si>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</si>
  <si>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</si>
  <si>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</si>
  <si>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</si>
  <si>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</si>
  <si>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</si>
  <si>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</si>
  <si>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</si>
  <si>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</si>
  <si>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</si>
  <si>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</si>
  <si>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</si>
  <si>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</si>
  <si>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</si>
  <si>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</si>
  <si>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</si>
  <si>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</si>
  <si>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</si>
  <si>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</si>
  <si>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</si>
  <si>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</si>
  <si>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</si>
  <si>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</si>
  <si>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</si>
  <si>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</si>
  <si>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</si>
  <si>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</si>
  <si>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</si>
  <si>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</si>
  <si>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</si>
  <si>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</si>
  <si>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</si>
  <si>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</si>
  <si>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</si>
  <si>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</si>
  <si>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</si>
  <si>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</si>
  <si>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</si>
  <si>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</si>
  <si>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</si>
  <si>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</si>
  <si>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</si>
  <si>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</si>
  <si>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</si>
  <si>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</si>
  <si>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</si>
  <si>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</si>
  <si>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</si>
  <si>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</si>
  <si>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</si>
  <si>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</si>
  <si>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</si>
  <si>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</si>
  <si>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</si>
  <si>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</si>
  <si>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</si>
  <si>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</si>
  <si>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</si>
  <si>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</si>
  <si>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</si>
  <si>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</si>
  <si>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</si>
  <si>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</si>
  <si>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</si>
  <si>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</si>
  <si>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</si>
  <si>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</si>
  <si>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</si>
  <si>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</si>
  <si>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</si>
  <si>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</si>
  <si>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</si>
  <si>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</si>
  <si>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</si>
  <si>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</si>
  <si>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</si>
  <si>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</si>
  <si>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</si>
  <si>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</si>
  <si>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</si>
  <si>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</si>
  <si>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</si>
  <si>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</si>
  <si>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</si>
  <si>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</si>
  <si>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</si>
  <si>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</si>
  <si>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</si>
  <si>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</si>
  <si>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</si>
  <si>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</si>
  <si>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</si>
  <si>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</si>
  <si>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</si>
  <si>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</si>
  <si>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</si>
  <si>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</si>
  <si>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</si>
  <si>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</si>
  <si>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</si>
  <si>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</si>
  <si>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</si>
  <si>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</si>
  <si>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</si>
  <si>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</si>
  <si>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</si>
  <si>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</si>
  <si>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</si>
  <si>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</si>
  <si>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</si>
  <si>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</si>
  <si>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</si>
  <si>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</si>
  <si>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</si>
  <si>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</si>
  <si>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</si>
  <si>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</si>
  <si>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</si>
  <si>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</si>
  <si>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</si>
  <si>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</si>
  <si>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</si>
  <si>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</si>
  <si>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</si>
  <si>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</si>
  <si>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</si>
  <si>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</si>
  <si>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</si>
  <si>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</si>
  <si>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</si>
  <si>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</si>
  <si>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</si>
  <si>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</si>
  <si>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</si>
  <si>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</si>
  <si>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</si>
  <si>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</si>
  <si>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</si>
  <si>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</si>
  <si>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</si>
  <si>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</si>
  <si>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</si>
  <si>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</si>
  <si>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</si>
  <si>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</si>
  <si>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</si>
  <si>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</si>
  <si>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</si>
  <si>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</si>
  <si>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</si>
  <si>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</si>
  <si>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</si>
  <si>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</si>
  <si>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</si>
  <si>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</si>
  <si>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</si>
  <si>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</si>
  <si>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</si>
  <si>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</si>
  <si>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</si>
  <si>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</si>
  <si>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</si>
  <si>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</si>
  <si>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</si>
  <si>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</si>
  <si>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</si>
  <si>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</si>
  <si>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</si>
  <si>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</si>
  <si>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</si>
  <si>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</si>
  <si>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</si>
  <si>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</si>
  <si>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</si>
  <si>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</si>
  <si>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</si>
  <si>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</si>
  <si>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</si>
  <si>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</si>
  <si>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</si>
  <si>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</si>
  <si>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</si>
  <si>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</si>
  <si>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</si>
  <si>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</si>
  <si>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</si>
  <si>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</si>
  <si>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</si>
  <si>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</si>
  <si>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</si>
  <si>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</si>
  <si>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</si>
  <si>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</si>
  <si>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</si>
  <si>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</si>
  <si>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</si>
  <si>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</si>
  <si>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</si>
  <si>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</si>
  <si>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</si>
  <si>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</si>
  <si>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</si>
  <si>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</si>
  <si>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</si>
  <si>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</si>
  <si>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</si>
  <si>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</si>
  <si>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</si>
  <si>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</si>
  <si>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</si>
  <si>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</si>
  <si>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</si>
  <si>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</si>
  <si>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</si>
  <si>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</si>
  <si>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</si>
  <si>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</si>
  <si>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</si>
  <si>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</si>
  <si>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</si>
  <si>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</si>
  <si>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</si>
  <si>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</si>
  <si>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</si>
  <si>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</si>
  <si>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</si>
  <si>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</si>
  <si>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</si>
  <si>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</si>
  <si>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</si>
  <si>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</si>
  <si>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</si>
  <si>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</si>
  <si>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</si>
  <si>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</si>
  <si>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</si>
  <si>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</si>
  <si>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</si>
  <si>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</si>
  <si>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</si>
  <si>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</si>
  <si>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</si>
  <si>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</si>
  <si>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</si>
  <si>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</si>
  <si>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</si>
  <si>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</si>
  <si>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</si>
  <si>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</si>
  <si>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</si>
  <si>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</si>
  <si>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</si>
  <si>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</si>
  <si>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</si>
  <si>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</si>
  <si>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</si>
  <si>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</si>
  <si>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</si>
  <si>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</si>
  <si>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</si>
  <si>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</si>
  <si>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</si>
  <si>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</si>
  <si>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</si>
  <si>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</si>
  <si>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</si>
  <si>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</si>
  <si>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</si>
  <si>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</si>
  <si>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</si>
  <si>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</si>
  <si>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</si>
  <si>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</si>
  <si>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</si>
  <si>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</si>
  <si>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</si>
  <si>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</si>
  <si>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</si>
  <si>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</si>
  <si>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</si>
  <si>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</si>
  <si>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</si>
  <si>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</si>
  <si>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</si>
  <si>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</si>
  <si>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</si>
  <si>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</si>
  <si>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</si>
  <si>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</si>
  <si>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</si>
  <si>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</si>
  <si>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</si>
  <si>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</si>
  <si>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</si>
  <si>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</si>
  <si>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</si>
  <si>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</si>
  <si>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</si>
  <si>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</si>
  <si>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</si>
  <si>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</si>
  <si>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</si>
  <si>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</si>
  <si>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</si>
  <si>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</si>
  <si>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</si>
  <si>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</si>
  <si>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</si>
  <si>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</si>
  <si>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</si>
  <si>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</si>
  <si>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</si>
  <si>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</si>
  <si>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</si>
  <si>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</si>
  <si>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</si>
  <si>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</si>
  <si>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</si>
  <si>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</si>
  <si>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</si>
  <si>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</si>
  <si>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</si>
  <si>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</si>
  <si>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</si>
  <si>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</si>
  <si>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</si>
  <si>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</si>
  <si>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</si>
  <si>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</si>
  <si>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</si>
  <si>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</si>
  <si>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</si>
  <si>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</si>
  <si>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</si>
  <si>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</si>
  <si>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</si>
  <si>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</si>
  <si>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</si>
  <si>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</si>
  <si>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</si>
  <si>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</si>
  <si>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</si>
  <si>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</si>
  <si>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</si>
  <si>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</si>
  <si>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</si>
  <si>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</si>
  <si>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</si>
  <si>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</si>
  <si>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</si>
  <si>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</si>
  <si>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</si>
  <si>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</si>
  <si>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</si>
  <si>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</si>
  <si>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</si>
  <si>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</si>
  <si>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</si>
  <si>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</si>
  <si>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</si>
  <si>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</si>
  <si>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</si>
  <si>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</si>
  <si>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</si>
  <si>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</si>
  <si>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</si>
  <si>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</si>
  <si>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</si>
  <si>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</si>
  <si>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</si>
  <si>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</si>
  <si>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</si>
  <si>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</si>
  <si>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</si>
  <si>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</si>
  <si>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</si>
  <si>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</si>
  <si>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</si>
  <si>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</si>
  <si>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</si>
  <si>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</si>
  <si>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</si>
  <si>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</si>
  <si>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</si>
  <si>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</si>
  <si>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</si>
  <si>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</si>
  <si>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</si>
  <si>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</si>
  <si>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</si>
  <si>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</si>
  <si>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</si>
  <si>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</si>
  <si>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</si>
  <si>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</si>
  <si>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</si>
  <si>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</si>
  <si>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</si>
  <si>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</si>
  <si>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</si>
  <si>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</si>
  <si>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</si>
  <si>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</si>
  <si>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</si>
  <si>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</si>
  <si>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</si>
  <si>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</si>
  <si>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</si>
  <si>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</si>
  <si>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</si>
  <si>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</si>
  <si>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</si>
  <si>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</si>
  <si>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</si>
  <si>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</si>
  <si>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</si>
  <si>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</si>
  <si>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</si>
  <si>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</si>
  <si>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</si>
  <si>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</si>
  <si>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</si>
  <si>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</si>
  <si>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</si>
  <si>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</si>
  <si>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</si>
  <si>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</si>
  <si>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</si>
  <si>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</si>
  <si>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</si>
  <si>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</si>
  <si>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</si>
  <si>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</si>
  <si>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</si>
  <si>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</si>
  <si>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</si>
  <si>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</si>
  <si>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</si>
  <si>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</si>
  <si>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</si>
  <si>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</si>
  <si>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</si>
  <si>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</si>
  <si>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</si>
  <si>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</si>
  <si>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</si>
  <si>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</si>
  <si>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</si>
  <si>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</si>
  <si>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</si>
  <si>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</si>
  <si>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</si>
  <si>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</si>
  <si>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</si>
  <si>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</si>
  <si>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</si>
  <si>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</si>
  <si>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</si>
  <si>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</si>
  <si>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</si>
  <si>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</si>
  <si>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</si>
  <si>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</si>
  <si>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</si>
  <si>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</si>
  <si>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</si>
  <si>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</si>
  <si>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</si>
  <si>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</si>
  <si>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</si>
  <si>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</si>
  <si>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</si>
  <si>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</si>
  <si>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</si>
  <si>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</si>
  <si>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</si>
  <si>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</si>
  <si>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</si>
  <si>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</si>
  <si>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</si>
  <si>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</si>
  <si>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</si>
  <si>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</si>
  <si>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</si>
  <si>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</si>
  <si>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</si>
  <si>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</si>
  <si>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</si>
  <si>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</si>
  <si>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</si>
  <si>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</si>
  <si>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</si>
  <si>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</si>
  <si>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</si>
  <si>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</si>
  <si>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</si>
  <si>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</si>
  <si>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</si>
  <si>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</si>
  <si>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</si>
  <si>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</si>
  <si>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</si>
  <si>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</si>
  <si>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</si>
  <si>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</si>
  <si>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</si>
  <si>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</si>
  <si>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</si>
  <si>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</si>
  <si>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</si>
  <si>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</si>
  <si>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</si>
  <si>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</si>
  <si>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</si>
  <si>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</si>
  <si>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</si>
  <si>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</si>
  <si>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</si>
  <si>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</si>
  <si>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</si>
  <si>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</si>
  <si>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</si>
  <si>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</si>
  <si>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</si>
  <si>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</si>
  <si>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</si>
  <si>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</si>
  <si>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</si>
  <si>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</si>
  <si>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</si>
  <si>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</si>
  <si>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</si>
  <si>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</si>
  <si>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</si>
  <si>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</si>
  <si>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</si>
  <si>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</si>
  <si>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</si>
  <si>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</si>
  <si>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</si>
  <si>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</si>
  <si>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</si>
  <si>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</si>
  <si>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</si>
  <si>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</si>
  <si>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</si>
  <si>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</si>
  <si>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</si>
  <si>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</si>
  <si>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</si>
  <si>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</si>
  <si>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</si>
  <si>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</si>
  <si>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</si>
  <si>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</si>
  <si>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</si>
  <si>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</si>
  <si>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</si>
  <si>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</si>
  <si>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</si>
  <si>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</si>
  <si>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</si>
  <si>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</si>
  <si>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</si>
  <si>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</si>
  <si>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</si>
  <si>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</si>
  <si>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</si>
  <si>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</si>
  <si>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</si>
  <si>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</si>
  <si>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</si>
  <si>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</si>
  <si>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</si>
  <si>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</si>
  <si>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</si>
  <si>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</si>
  <si>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</si>
  <si>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</si>
  <si>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</si>
  <si>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</si>
  <si>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</si>
  <si>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</si>
  <si>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</si>
  <si>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</si>
  <si>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</si>
  <si>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</si>
  <si>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</si>
  <si>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</si>
  <si>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</si>
  <si>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</si>
  <si>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</si>
  <si>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</si>
  <si>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</si>
  <si>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</si>
  <si>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</si>
  <si>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</si>
  <si>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</si>
  <si>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</si>
  <si>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</si>
  <si>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</si>
  <si>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</si>
  <si>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</si>
  <si>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</si>
  <si>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</si>
  <si>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</si>
  <si>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</si>
  <si>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</si>
  <si>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</si>
  <si>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</si>
  <si>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</si>
  <si>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</si>
  <si>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</si>
  <si>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</si>
  <si>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</si>
  <si>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</si>
  <si>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</si>
  <si>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</si>
  <si>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</si>
  <si>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</si>
  <si>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</si>
  <si>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</si>
  <si>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</si>
  <si>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</si>
  <si>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</si>
  <si>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</si>
  <si>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</si>
  <si>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</si>
  <si>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</si>
  <si>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</si>
  <si>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</si>
  <si>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</si>
  <si>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</si>
  <si>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</si>
  <si>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</si>
  <si>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</si>
  <si>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</si>
  <si>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</si>
  <si>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</si>
  <si>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</si>
  <si>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</si>
  <si>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</si>
  <si>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</si>
  <si>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</si>
  <si>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</si>
  <si>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</si>
  <si>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</si>
  <si>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</si>
  <si>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</si>
  <si>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</si>
  <si>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</si>
  <si>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</si>
  <si>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</si>
  <si>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</si>
  <si>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</si>
  <si>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</si>
  <si>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</si>
  <si>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</si>
  <si>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</si>
  <si>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</si>
  <si>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</si>
  <si>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</si>
  <si>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</si>
  <si>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</si>
  <si>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</si>
  <si>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</si>
  <si>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</si>
  <si>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</si>
  <si>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</si>
  <si>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</si>
  <si>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</si>
  <si>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</si>
  <si>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</si>
  <si>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</si>
  <si>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</si>
  <si>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</si>
  <si>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</si>
  <si>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</si>
  <si>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</si>
  <si>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</si>
  <si>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</si>
  <si>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</si>
  <si>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</si>
  <si>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</si>
  <si>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</si>
  <si>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</si>
  <si>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</si>
  <si>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</si>
  <si>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</si>
  <si>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</si>
  <si>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</si>
  <si>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</si>
  <si>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</si>
  <si>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</si>
  <si>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</si>
  <si>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</si>
  <si>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</si>
  <si>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</si>
  <si>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</si>
  <si>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</si>
  <si>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</si>
  <si>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</si>
  <si>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</si>
  <si>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</si>
  <si>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</si>
  <si>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</si>
  <si>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</si>
  <si>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</si>
  <si>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</si>
  <si>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</si>
  <si>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</si>
  <si>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</si>
  <si>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</si>
  <si>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</si>
  <si>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</si>
  <si>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</si>
  <si>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</si>
  <si>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</si>
  <si>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</si>
  <si>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</si>
  <si>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</si>
  <si>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</si>
  <si>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</si>
  <si>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</si>
  <si>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</si>
  <si>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</si>
  <si>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</si>
  <si>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</si>
  <si>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</si>
  <si>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</si>
  <si>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</si>
  <si>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</si>
  <si>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</si>
  <si>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</si>
  <si>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</si>
  <si>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</si>
  <si>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</si>
  <si>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</si>
  <si>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</si>
  <si>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</si>
  <si>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</si>
  <si>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</si>
  <si>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</si>
  <si>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</si>
  <si>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</si>
  <si>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</si>
  <si>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</si>
  <si>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</si>
  <si>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</si>
  <si>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</si>
  <si>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</si>
  <si>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</si>
  <si>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</si>
  <si>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</si>
  <si>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</si>
  <si>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</si>
  <si>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</si>
  <si>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</si>
  <si>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</si>
  <si>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</si>
  <si>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</si>
  <si>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</si>
  <si>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</si>
  <si>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</si>
  <si>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</si>
  <si>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</si>
  <si>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</si>
  <si>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</si>
  <si>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</si>
  <si>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</si>
  <si>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</si>
  <si>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</si>
  <si>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</si>
  <si>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</si>
  <si>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</si>
  <si>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</si>
  <si>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</si>
  <si>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</si>
  <si>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</si>
  <si>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</si>
  <si>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</si>
  <si>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</si>
  <si>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</si>
  <si>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</si>
  <si>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</si>
  <si>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</si>
  <si>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</si>
  <si>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</si>
  <si>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</si>
  <si>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</si>
  <si>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</si>
  <si>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</si>
  <si>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</si>
  <si>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</si>
  <si>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</si>
  <si>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</si>
  <si>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</si>
  <si>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</si>
  <si>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</si>
  <si>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</si>
  <si>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</si>
  <si>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</si>
  <si>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</si>
  <si>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</si>
  <si>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</si>
  <si>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</si>
  <si>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</si>
  <si>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</si>
  <si>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</si>
  <si>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</si>
  <si>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</si>
  <si>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</si>
  <si>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</si>
  <si>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</si>
  <si>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</si>
  <si>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</si>
  <si>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</si>
  <si>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</si>
  <si>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</si>
  <si>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</si>
  <si>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</si>
  <si>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</si>
  <si>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</si>
  <si>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</si>
  <si>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</si>
  <si>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</si>
  <si>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</si>
  <si>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</si>
  <si>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</si>
  <si>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</si>
  <si>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</si>
  <si>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</si>
  <si>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</si>
  <si>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</si>
  <si>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</si>
  <si>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</si>
  <si>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</si>
  <si>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</si>
  <si>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</si>
  <si>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</si>
  <si>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</si>
  <si>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</si>
  <si>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</si>
  <si>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</si>
  <si>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</si>
  <si>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</si>
  <si>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</si>
  <si>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</si>
  <si>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</si>
  <si>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</si>
  <si>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</si>
  <si>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</si>
  <si>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</si>
  <si>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</si>
  <si>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</si>
  <si>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</si>
  <si>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</si>
  <si>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</si>
  <si>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</si>
  <si>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</si>
  <si>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</si>
  <si>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</si>
  <si>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</si>
  <si>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</si>
  <si>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</si>
  <si>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</si>
  <si>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</si>
  <si>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</si>
  <si>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</si>
  <si>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</si>
  <si>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</si>
  <si>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</si>
  <si>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</si>
  <si>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</si>
  <si>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</si>
  <si>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</si>
  <si>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</si>
  <si>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</si>
  <si>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</si>
  <si>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</si>
  <si>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</si>
  <si>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</si>
  <si>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</si>
  <si>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</si>
  <si>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</si>
  <si>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</si>
  <si>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</si>
  <si>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</si>
  <si>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</si>
  <si>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</si>
  <si>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</si>
  <si>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</si>
  <si>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</si>
  <si>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</si>
  <si>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</si>
  <si>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</si>
  <si>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</si>
  <si>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</si>
  <si>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</si>
  <si>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</si>
  <si>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</si>
  <si>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</si>
  <si>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</si>
  <si>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</si>
  <si>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</si>
  <si>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</si>
  <si>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</si>
  <si>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</si>
  <si>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</si>
  <si>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</si>
  <si>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</si>
  <si>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</si>
  <si>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</si>
  <si>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</si>
  <si>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</si>
  <si>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</si>
  <si>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</si>
  <si>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</si>
  <si>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</si>
  <si>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</si>
  <si>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</si>
  <si>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</si>
  <si>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</si>
  <si>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</si>
  <si>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</si>
  <si>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</si>
  <si>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</si>
  <si>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</si>
  <si>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</si>
  <si>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</si>
  <si>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</si>
  <si>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</si>
  <si>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</si>
  <si>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</si>
  <si>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</si>
  <si>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</si>
  <si>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</si>
  <si>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</si>
  <si>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</si>
  <si>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</si>
  <si>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</si>
  <si>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</si>
  <si>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</si>
  <si>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</si>
  <si>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</si>
  <si>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</si>
  <si>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</si>
  <si>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</si>
  <si>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</si>
  <si>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</si>
  <si>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</si>
  <si>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</si>
  <si>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</si>
  <si>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</si>
  <si>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</si>
  <si>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</si>
  <si>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</si>
  <si>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</si>
  <si>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</si>
  <si>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</si>
  <si>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</si>
  <si>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</si>
  <si>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</si>
  <si>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</si>
  <si>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</si>
  <si>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</si>
  <si>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</si>
  <si>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</si>
  <si>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</si>
  <si>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</si>
  <si>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</si>
  <si>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</si>
  <si>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</si>
  <si>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</si>
  <si>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</si>
  <si>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</si>
  <si>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</si>
  <si>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</si>
  <si>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</si>
  <si>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</si>
  <si>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</si>
  <si>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</si>
  <si>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</si>
  <si>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</si>
  <si>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</si>
  <si>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</si>
  <si>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</si>
  <si>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</si>
  <si>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</si>
  <si>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</si>
  <si>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</si>
  <si>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</si>
  <si>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</si>
  <si>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</si>
  <si>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</si>
  <si>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</si>
  <si>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</si>
  <si>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</si>
  <si>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</si>
  <si>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</si>
  <si>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</si>
  <si>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</si>
  <si>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</si>
  <si>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</si>
  <si>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</si>
  <si>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</si>
  <si>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</si>
  <si>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</si>
  <si>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</si>
  <si>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</si>
  <si>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</si>
  <si>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</si>
  <si>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</si>
  <si>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</si>
  <si>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</si>
  <si>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</si>
  <si>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</si>
  <si>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</si>
  <si>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</si>
  <si>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</si>
  <si>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</si>
  <si>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</si>
  <si>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</si>
  <si>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</si>
  <si>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</si>
  <si>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</si>
  <si>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</si>
  <si>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</si>
  <si>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</si>
  <si>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</si>
  <si>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</si>
  <si>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</si>
  <si>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</si>
  <si>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</si>
  <si>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</si>
  <si>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</si>
  <si>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</si>
  <si>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</si>
  <si>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</si>
  <si>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</si>
  <si>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</si>
  <si>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</si>
  <si>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</si>
  <si>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</si>
  <si>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</si>
  <si>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</si>
  <si>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</si>
  <si>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</si>
  <si>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</si>
  <si>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</si>
  <si>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</si>
  <si>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</si>
  <si>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</si>
  <si>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</si>
  <si>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</si>
  <si>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</si>
  <si>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</si>
  <si>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</si>
  <si>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</si>
  <si>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</si>
  <si>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</si>
  <si>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</si>
  <si>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</si>
  <si>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</si>
  <si>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</si>
  <si>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</si>
  <si>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</si>
  <si>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</si>
  <si>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</si>
  <si>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</si>
  <si>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</si>
  <si>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</si>
  <si>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</si>
  <si>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</si>
  <si>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</si>
  <si>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</si>
  <si>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</si>
  <si>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</si>
  <si>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</si>
  <si>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</si>
  <si>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</si>
  <si>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</si>
  <si>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</si>
  <si>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</si>
  <si>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</si>
  <si>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</si>
  <si>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</si>
  <si>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</si>
  <si>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</si>
  <si>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</si>
  <si>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</si>
  <si>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</si>
  <si>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</si>
  <si>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</si>
  <si>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</si>
  <si>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</si>
  <si>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</si>
  <si>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</si>
  <si>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</si>
  <si>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</si>
  <si>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</si>
  <si>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</si>
  <si>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</si>
  <si>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</si>
  <si>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</si>
  <si>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</si>
  <si>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</si>
  <si>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</si>
  <si>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</si>
  <si>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</si>
  <si>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</si>
  <si>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</si>
  <si>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</si>
  <si>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</si>
  <si>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</si>
  <si>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</si>
  <si>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</si>
  <si>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</si>
  <si>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</si>
  <si>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</si>
  <si>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</si>
  <si>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</si>
  <si>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</si>
  <si>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</si>
  <si>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</si>
  <si>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</si>
  <si>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</si>
  <si>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</si>
  <si>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</si>
  <si>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</si>
  <si>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</si>
  <si>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</si>
  <si>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</si>
  <si>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</si>
  <si>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</si>
  <si>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</si>
  <si>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</si>
  <si>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</si>
  <si>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</si>
  <si>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</si>
  <si>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</si>
  <si>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</si>
  <si>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</si>
  <si>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</si>
  <si>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</si>
  <si>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</si>
  <si>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</si>
  <si>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</si>
  <si>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</si>
  <si>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</si>
  <si>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</si>
  <si>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</si>
  <si>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</si>
  <si>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</si>
  <si>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</si>
  <si>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</si>
  <si>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</si>
  <si>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</si>
  <si>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</si>
  <si>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</si>
  <si>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</si>
  <si>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</si>
  <si>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</si>
  <si>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</si>
  <si>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</si>
  <si>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</si>
  <si>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</si>
  <si>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</si>
  <si>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</si>
  <si>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</si>
  <si>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</si>
  <si>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</si>
  <si>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</si>
  <si>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</si>
  <si>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</si>
  <si>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</si>
  <si>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</si>
  <si>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</si>
  <si>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</si>
  <si>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</si>
  <si>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</si>
  <si>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</si>
  <si>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</si>
  <si>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</si>
  <si>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</si>
  <si>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</si>
  <si>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</si>
  <si>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</si>
  <si>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</si>
  <si>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</si>
  <si>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</si>
  <si>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</si>
  <si>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</si>
  <si>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</si>
  <si>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</si>
  <si>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</si>
  <si>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</si>
  <si>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</si>
  <si>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</si>
  <si>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</si>
  <si>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</si>
  <si>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</si>
  <si>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</si>
  <si>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</si>
  <si>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</si>
  <si>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</si>
  <si>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</si>
  <si>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</si>
  <si>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</si>
  <si>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</si>
  <si>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</si>
  <si>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</si>
  <si>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</si>
  <si>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</si>
  <si>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</si>
  <si>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</si>
  <si>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</si>
  <si>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</si>
  <si>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</si>
  <si>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</si>
  <si>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</si>
  <si>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</si>
  <si>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</si>
  <si>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</si>
  <si>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</si>
  <si>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</si>
  <si>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</si>
  <si>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</si>
  <si>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</si>
  <si>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</si>
  <si>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</si>
  <si>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</si>
  <si>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</si>
  <si>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</si>
  <si>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</si>
  <si>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</si>
  <si>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</si>
  <si>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</si>
  <si>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</si>
  <si>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</si>
  <si>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</si>
  <si>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</si>
  <si>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</si>
  <si>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</si>
  <si>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</si>
  <si>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</si>
  <si>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</si>
  <si>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</si>
  <si>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</si>
  <si>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</si>
  <si>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</si>
  <si>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</si>
  <si>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</si>
  <si>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</si>
  <si>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</si>
  <si>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</si>
  <si>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</si>
  <si>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</si>
  <si>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</si>
  <si>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</si>
  <si>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</si>
  <si>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</si>
  <si>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</si>
  <si>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</si>
  <si>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</si>
  <si>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</si>
  <si>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</si>
  <si>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</si>
  <si>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</si>
  <si>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</si>
  <si>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</si>
  <si>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</si>
  <si>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</si>
  <si>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</si>
  <si>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</si>
  <si>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</si>
  <si>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</si>
  <si>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</si>
  <si>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</si>
  <si>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</si>
  <si>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</si>
  <si>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</si>
  <si>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</si>
  <si>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</si>
  <si>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</si>
  <si>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</si>
  <si>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</si>
  <si>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</si>
  <si>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</si>
  <si>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</si>
  <si>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</si>
  <si>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</si>
  <si>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</si>
  <si>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</si>
  <si>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</si>
  <si>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</si>
  <si>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</si>
  <si>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</si>
  <si>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</si>
  <si>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</si>
  <si>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</si>
  <si>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</si>
  <si>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</si>
  <si>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</si>
  <si>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</si>
  <si>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</si>
  <si>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</si>
  <si>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</si>
  <si>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</si>
  <si>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</si>
  <si>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</si>
  <si>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</si>
  <si>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</si>
  <si>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</si>
  <si>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</si>
  <si>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</si>
  <si>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</si>
  <si>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</si>
  <si>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</si>
  <si>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</si>
  <si>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</si>
  <si>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</si>
  <si>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</si>
  <si>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</si>
  <si>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</si>
  <si>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</si>
  <si>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</si>
  <si>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</si>
  <si>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</si>
  <si>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</si>
  <si>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</si>
  <si>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</si>
  <si>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</si>
  <si>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</si>
  <si>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</si>
  <si>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</si>
  <si>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</si>
  <si>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</si>
  <si>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</si>
  <si>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</si>
  <si>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</si>
  <si>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</si>
  <si>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</si>
  <si>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</si>
  <si>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</si>
  <si>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</si>
  <si>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</si>
  <si>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</si>
  <si>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</si>
  <si>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</si>
  <si>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</si>
  <si>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</si>
  <si>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</si>
  <si>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</si>
  <si>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</si>
  <si>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</si>
  <si>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</si>
  <si>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</si>
  <si>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</si>
  <si>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</si>
  <si>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</si>
  <si>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</si>
  <si>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</si>
  <si>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</si>
  <si>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</si>
  <si>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</si>
  <si>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</si>
  <si>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</si>
  <si>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</si>
  <si>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</si>
  <si>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</si>
  <si>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</si>
  <si>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</si>
  <si>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</si>
  <si>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</si>
  <si>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</si>
  <si>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</si>
  <si>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</si>
  <si>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</si>
  <si>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</si>
  <si>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</si>
  <si>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</si>
  <si>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</si>
  <si>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</si>
  <si>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</si>
  <si>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</si>
  <si>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</si>
  <si>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</si>
  <si>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</si>
  <si>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</si>
  <si>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</si>
  <si>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</si>
  <si>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</si>
  <si>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</si>
  <si>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</si>
  <si>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</si>
  <si>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</si>
  <si>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</si>
  <si>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</si>
  <si>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</si>
  <si>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</si>
  <si>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</si>
  <si>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</si>
  <si>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</si>
  <si>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</si>
  <si>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</si>
  <si>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</si>
  <si>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</si>
  <si>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</si>
  <si>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</si>
  <si>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</si>
  <si>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</si>
  <si>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</si>
  <si>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</si>
  <si>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</si>
  <si>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</si>
  <si>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</si>
  <si>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</si>
  <si>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</si>
  <si>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</si>
  <si>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</si>
  <si>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</si>
  <si>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</si>
  <si>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</si>
  <si>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</si>
  <si>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</si>
  <si>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</si>
  <si>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</si>
  <si>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</si>
  <si>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</si>
  <si>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</si>
  <si>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</si>
  <si>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</si>
  <si>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</si>
  <si>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</si>
  <si>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</si>
  <si>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</si>
  <si>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</si>
  <si>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</si>
  <si>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</si>
  <si>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</si>
  <si>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</si>
  <si>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</si>
  <si>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</si>
  <si>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</si>
  <si>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</si>
  <si>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</si>
  <si>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</si>
  <si>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</si>
  <si>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</si>
  <si>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</si>
  <si>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</si>
  <si>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</si>
  <si>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</si>
  <si>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</si>
  <si>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</si>
  <si>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</si>
  <si>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</si>
  <si>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</si>
  <si>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</si>
  <si>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</si>
  <si>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</si>
  <si>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</si>
  <si>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</si>
  <si>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</si>
  <si>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</si>
  <si>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</si>
  <si>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</si>
  <si>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</si>
  <si>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</si>
  <si>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</si>
  <si>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</si>
  <si>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</si>
  <si>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</si>
  <si>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</si>
  <si>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</si>
  <si>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</si>
  <si>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</si>
  <si>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</si>
  <si>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</si>
  <si>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</si>
  <si>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</si>
  <si>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</si>
  <si>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</si>
  <si>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</si>
  <si>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</si>
  <si>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</si>
  <si>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</si>
  <si>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</si>
  <si>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</si>
  <si>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</si>
  <si>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</si>
  <si>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</si>
  <si>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</si>
  <si>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</si>
  <si>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</si>
  <si>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</si>
  <si>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</si>
  <si>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</si>
  <si>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</si>
  <si>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</si>
  <si>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</si>
  <si>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</si>
  <si>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</si>
  <si>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</si>
  <si>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</si>
  <si>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</si>
  <si>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</si>
  <si>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</si>
  <si>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</si>
  <si>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</si>
  <si>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</si>
  <si>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</si>
  <si>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</si>
  <si>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</si>
  <si>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</si>
  <si>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</si>
  <si>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</si>
  <si>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</si>
  <si>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</si>
  <si>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</si>
  <si>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</si>
  <si>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</si>
  <si>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</si>
  <si>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</si>
  <si>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</si>
  <si>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</si>
  <si>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</si>
  <si>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</si>
  <si>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</si>
  <si>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</si>
  <si>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</si>
  <si>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</si>
  <si>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</si>
  <si>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</si>
  <si>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</si>
  <si>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</si>
  <si>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</si>
  <si>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</si>
  <si>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</si>
  <si>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</si>
  <si>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</si>
  <si>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</si>
  <si>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</si>
  <si>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</si>
  <si>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</si>
  <si>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</si>
  <si>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</si>
  <si>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</si>
  <si>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</si>
  <si>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</si>
  <si>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</si>
  <si>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</si>
  <si>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</si>
  <si>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</si>
  <si>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</si>
  <si>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</si>
  <si>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</si>
  <si>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</si>
  <si>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</si>
  <si>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</si>
  <si>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</si>
  <si>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</si>
  <si>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</si>
  <si>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</si>
  <si>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</si>
  <si>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</si>
  <si>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</si>
  <si>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</si>
  <si>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</si>
  <si>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</si>
  <si>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</si>
  <si>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</si>
  <si>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</si>
  <si>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</si>
  <si>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</si>
  <si>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</si>
  <si>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</si>
  <si>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</si>
  <si>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</si>
  <si>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</si>
  <si>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</si>
  <si>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</si>
  <si>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</si>
  <si>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</si>
  <si>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</si>
  <si>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</si>
  <si>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</si>
  <si>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</si>
  <si>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</si>
  <si>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</si>
  <si>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</si>
  <si>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</si>
  <si>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</si>
  <si>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</si>
  <si>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</si>
  <si>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</si>
  <si>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</si>
  <si>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</si>
  <si>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</si>
  <si>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</si>
  <si>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</si>
  <si>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</si>
  <si>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</si>
  <si>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</si>
  <si>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</si>
  <si>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</si>
  <si>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</si>
  <si>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</si>
  <si>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</si>
  <si>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</si>
  <si>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</si>
  <si>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</si>
  <si>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</si>
  <si>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</si>
  <si>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</si>
  <si>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</si>
  <si>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</si>
  <si>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</si>
  <si>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</si>
  <si>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</si>
  <si>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</si>
  <si>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</si>
  <si>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</si>
  <si>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</si>
  <si>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</si>
  <si>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</si>
  <si>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</si>
  <si>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</si>
  <si>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</si>
  <si>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</si>
  <si>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</si>
  <si>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</si>
  <si>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</si>
  <si>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</si>
  <si>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</si>
  <si>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</si>
  <si>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</si>
  <si>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</si>
  <si>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</si>
  <si>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</si>
  <si>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</si>
  <si>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</si>
  <si>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</si>
  <si>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</si>
  <si>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</si>
  <si>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</si>
  <si>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</si>
  <si>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</si>
  <si>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</si>
  <si>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</si>
  <si>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</si>
  <si>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</si>
  <si>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</si>
  <si>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</si>
  <si>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</si>
  <si>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</si>
  <si>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</si>
  <si>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</si>
  <si>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</si>
  <si>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</si>
  <si>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</si>
  <si>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</si>
  <si>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</si>
  <si>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</si>
  <si>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</si>
  <si>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</si>
  <si>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</si>
  <si>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</si>
  <si>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</si>
  <si>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</si>
  <si>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</si>
  <si>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</si>
  <si>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</si>
  <si>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</si>
  <si>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</si>
  <si>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</si>
  <si>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</si>
  <si>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</si>
  <si>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</si>
  <si>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</si>
  <si>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</si>
  <si>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</si>
  <si>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</si>
  <si>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</si>
  <si>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</si>
  <si>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</si>
  <si>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</si>
  <si>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</si>
  <si>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</si>
  <si>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</si>
  <si>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</si>
  <si>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</si>
  <si>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</si>
  <si>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</si>
  <si>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</si>
  <si>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</si>
  <si>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</si>
  <si>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</si>
  <si>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</si>
  <si>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</si>
  <si>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</si>
  <si>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</si>
  <si>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</si>
  <si>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</si>
  <si>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</si>
  <si>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</si>
  <si>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</si>
  <si>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</si>
  <si>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</si>
  <si>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</si>
  <si>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</si>
  <si>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</si>
  <si>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</si>
  <si>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</si>
  <si>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</si>
  <si>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</si>
  <si>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</si>
  <si>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</si>
  <si>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</si>
  <si>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</si>
  <si>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</si>
  <si>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</si>
  <si>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</si>
  <si>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</si>
  <si>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</si>
  <si>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</si>
  <si>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</si>
  <si>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</si>
  <si>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</si>
  <si>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</si>
  <si>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</si>
  <si>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</si>
  <si>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</si>
  <si>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</si>
  <si>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</si>
  <si>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</si>
  <si>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</si>
  <si>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</si>
  <si>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</si>
  <si>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</si>
  <si>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</si>
  <si>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</si>
  <si>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</si>
  <si>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</si>
  <si>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</si>
  <si>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</si>
  <si>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</si>
  <si>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</si>
  <si>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</si>
  <si>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</si>
  <si>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</si>
  <si>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</si>
  <si>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</si>
  <si>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</si>
  <si>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</si>
  <si>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</si>
  <si>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</si>
  <si>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</si>
  <si>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</si>
  <si>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</si>
  <si>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</si>
  <si>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</si>
  <si>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</si>
  <si>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</si>
  <si>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</si>
  <si>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</si>
  <si>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</si>
  <si>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</si>
  <si>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</si>
  <si>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</si>
  <si>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</si>
  <si>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</si>
  <si>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</si>
  <si>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</si>
  <si>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</si>
  <si>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</si>
  <si>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</si>
  <si>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</si>
  <si>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</si>
  <si>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</si>
  <si>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</si>
  <si>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</si>
  <si>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</si>
  <si>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</si>
  <si>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</si>
  <si>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</si>
  <si>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</si>
  <si>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</si>
  <si>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</si>
  <si>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</si>
  <si>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</si>
  <si>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</si>
  <si>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</si>
  <si>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</si>
  <si>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</si>
  <si>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</si>
  <si>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</si>
  <si>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</si>
  <si>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</si>
  <si>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</si>
  <si>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</si>
  <si>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</si>
  <si>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</si>
  <si>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</si>
  <si>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</si>
  <si>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</si>
  <si>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</si>
  <si>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</si>
  <si>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</si>
  <si>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</si>
  <si>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</si>
  <si>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</si>
  <si>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</si>
  <si>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</si>
  <si>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</si>
  <si>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</si>
  <si>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</si>
  <si>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</si>
  <si>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</si>
  <si>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</si>
  <si>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</si>
  <si>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</si>
  <si>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</si>
  <si>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</si>
  <si>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</si>
  <si>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</si>
  <si>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</si>
  <si>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</si>
  <si>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</si>
  <si>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</si>
  <si>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</si>
  <si>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</si>
  <si>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</si>
  <si>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</si>
  <si>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</si>
  <si>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</si>
  <si>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</si>
  <si>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</si>
  <si>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</si>
  <si>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</si>
  <si>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</si>
  <si>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</si>
  <si>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</si>
  <si>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</si>
  <si>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</si>
  <si>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</si>
  <si>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</si>
  <si>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</si>
  <si>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</si>
  <si>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</si>
  <si>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</si>
  <si>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</si>
  <si>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</si>
  <si>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</si>
  <si>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</si>
  <si>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</si>
  <si>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</si>
  <si>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</si>
  <si>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</si>
  <si>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</si>
  <si>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</si>
  <si>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</si>
  <si>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</si>
  <si>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</si>
  <si>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</si>
  <si>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</si>
  <si>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</si>
  <si>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</si>
  <si>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</si>
  <si>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</si>
  <si>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</si>
  <si>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</si>
  <si>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</si>
  <si>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</si>
  <si>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</si>
  <si>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</si>
  <si>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</si>
  <si>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</si>
  <si>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</si>
  <si>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</si>
  <si>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</si>
  <si>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</si>
  <si>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</si>
  <si>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</si>
  <si>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</si>
  <si>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</si>
  <si>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</si>
  <si>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</si>
  <si>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</si>
  <si>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</si>
  <si>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</si>
  <si>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</si>
  <si>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</si>
  <si>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</si>
  <si>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</si>
  <si>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</si>
  <si>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</si>
  <si>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</si>
  <si>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</si>
  <si>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</si>
  <si>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</si>
  <si>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</si>
  <si>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</si>
  <si>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</si>
  <si>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</si>
  <si>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</si>
  <si>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</si>
  <si>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</si>
  <si>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</si>
  <si>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</si>
  <si>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</si>
  <si>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</si>
  <si>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</si>
  <si>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</si>
  <si>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</si>
  <si>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</si>
  <si>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</si>
  <si>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</si>
  <si>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</si>
  <si>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</si>
  <si>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</si>
  <si>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</si>
  <si>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</si>
  <si>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</si>
  <si>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</si>
  <si>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</si>
  <si>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</si>
  <si>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</si>
  <si>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</si>
  <si>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</si>
  <si>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</si>
  <si>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</si>
  <si>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</si>
  <si>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</si>
  <si>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</si>
  <si>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</si>
  <si>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</si>
  <si>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</si>
  <si>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</si>
  <si>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</si>
  <si>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</si>
  <si>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</si>
  <si>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</si>
  <si>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</si>
  <si>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</si>
  <si>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</si>
  <si>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</si>
  <si>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</si>
  <si>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</si>
  <si>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</si>
  <si>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</si>
  <si>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</si>
  <si>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</si>
  <si>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</si>
  <si>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</si>
  <si>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</si>
  <si>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</si>
  <si>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</si>
  <si>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</si>
  <si>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</si>
  <si>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</si>
  <si>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</si>
  <si>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</si>
  <si>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</si>
  <si>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</si>
  <si>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</si>
  <si>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</si>
  <si>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</si>
  <si>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</si>
  <si>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</si>
  <si>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</si>
  <si>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</si>
  <si>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</si>
  <si>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</si>
  <si>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</si>
  <si>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</si>
  <si>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</si>
  <si>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</si>
  <si>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</si>
  <si>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</si>
  <si>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</si>
  <si>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</si>
  <si>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</si>
  <si>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</si>
  <si>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</si>
  <si>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</si>
  <si>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</si>
  <si>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</si>
  <si>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</si>
  <si>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</si>
  <si>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</si>
  <si>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</si>
  <si>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</si>
  <si>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</si>
  <si>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</si>
  <si>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</si>
  <si>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</si>
  <si>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</si>
  <si>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</si>
  <si>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</si>
  <si>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</si>
  <si>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</si>
  <si>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</si>
  <si>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</si>
  <si>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</si>
  <si>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</si>
  <si>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</si>
  <si>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</si>
  <si>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</si>
  <si>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</si>
  <si>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</si>
  <si>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</si>
  <si>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</si>
  <si>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</si>
  <si>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</si>
  <si>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</si>
  <si>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</si>
  <si>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</si>
  <si>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</si>
  <si>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</si>
  <si>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</si>
  <si>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</si>
  <si>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</si>
  <si>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</si>
  <si>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</si>
  <si>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</si>
  <si>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</si>
  <si>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</si>
  <si>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</si>
  <si>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</si>
  <si>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</si>
  <si>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</si>
  <si>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</si>
  <si>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</si>
  <si>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</si>
  <si>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</si>
  <si>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</si>
  <si>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</si>
  <si>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</si>
  <si>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</si>
  <si>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</si>
  <si>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</si>
  <si>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</si>
  <si>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</si>
  <si>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</si>
  <si>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</si>
  <si>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</si>
  <si>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</si>
  <si>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</si>
  <si>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</si>
  <si>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</si>
  <si>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</si>
  <si>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</si>
  <si>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</si>
  <si>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</si>
  <si>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</si>
  <si>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</si>
  <si>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</si>
  <si>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</si>
  <si>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</si>
  <si>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</si>
  <si>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</si>
  <si>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</si>
  <si>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</si>
  <si>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</si>
  <si>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</si>
  <si>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</si>
  <si>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</si>
  <si>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</si>
  <si>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</si>
  <si>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</si>
  <si>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</si>
  <si>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</si>
  <si>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</si>
  <si>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</si>
  <si>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</si>
  <si>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</si>
  <si>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</si>
  <si>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</si>
  <si>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</si>
  <si>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</si>
  <si>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</si>
  <si>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</si>
  <si>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</si>
  <si>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</si>
  <si>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</si>
  <si>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</si>
  <si>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</si>
  <si>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</si>
  <si>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</si>
  <si>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</si>
  <si>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</si>
  <si>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</si>
  <si>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</si>
  <si>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</si>
  <si>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</si>
  <si>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</si>
  <si>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</si>
  <si>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</si>
  <si>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</si>
  <si>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</si>
  <si>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</si>
  <si>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</si>
  <si>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</si>
  <si>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</si>
  <si>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</si>
  <si>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</si>
  <si>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</si>
  <si>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</si>
  <si>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</si>
  <si>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</si>
  <si>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</si>
  <si>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</si>
  <si>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</si>
  <si>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</si>
  <si>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</si>
  <si>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</si>
  <si>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</si>
  <si>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</si>
  <si>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</si>
  <si>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</si>
  <si>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</si>
  <si>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</si>
  <si>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</si>
  <si>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</si>
  <si>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</si>
  <si>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</si>
  <si>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</si>
  <si>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</si>
  <si>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</si>
  <si>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</si>
  <si>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</si>
  <si>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</si>
  <si>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</si>
  <si>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</si>
  <si>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</si>
  <si>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</si>
  <si>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</si>
  <si>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</si>
  <si>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</si>
  <si>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</si>
  <si>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</si>
  <si>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</si>
  <si>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</si>
  <si>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</si>
  <si>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</si>
  <si>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</si>
  <si>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</si>
  <si>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</si>
  <si>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</si>
  <si>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</si>
  <si>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</si>
  <si>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</si>
  <si>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</si>
  <si>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</si>
  <si>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</si>
  <si>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</si>
  <si>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</si>
  <si>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</si>
  <si>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</si>
  <si>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</si>
  <si>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</si>
  <si>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</si>
  <si>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</si>
  <si>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</si>
  <si>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</si>
  <si>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</si>
  <si>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</si>
  <si>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</si>
  <si>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</si>
  <si>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</si>
  <si>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</si>
  <si>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</si>
  <si>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</si>
  <si>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</si>
  <si>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</si>
  <si>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</si>
  <si>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</si>
  <si>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</si>
  <si>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</si>
  <si>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</si>
  <si>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</si>
  <si>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</si>
  <si>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</si>
  <si>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</si>
  <si>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</si>
  <si>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</si>
  <si>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</si>
  <si>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</si>
  <si>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</si>
  <si>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</si>
  <si>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</si>
  <si>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</si>
  <si>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</si>
  <si>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</si>
  <si>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</si>
  <si>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</si>
  <si>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</si>
  <si>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</si>
  <si>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</si>
  <si>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</si>
  <si>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</si>
  <si>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</si>
  <si>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</si>
  <si>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</si>
  <si>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</si>
  <si>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</si>
  <si>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</si>
  <si>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</si>
  <si>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</si>
  <si>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</si>
  <si>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</si>
  <si>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</si>
  <si>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</si>
  <si>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</si>
  <si>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</si>
  <si>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</si>
  <si>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</si>
  <si>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</si>
  <si>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</si>
  <si>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</si>
  <si>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</si>
  <si>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</si>
  <si>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</si>
  <si>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</si>
  <si>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</si>
  <si>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</si>
  <si>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</si>
  <si>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</si>
  <si>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</si>
  <si>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</si>
  <si>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</si>
  <si>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</si>
  <si>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</si>
  <si>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</si>
  <si>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</si>
  <si>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</si>
  <si>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</si>
  <si>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</si>
  <si>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</si>
  <si>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</si>
  <si>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</si>
  <si>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</si>
  <si>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</si>
  <si>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</si>
  <si>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</si>
  <si>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</si>
  <si>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</si>
  <si>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</si>
  <si>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</si>
  <si>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</si>
  <si>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</si>
  <si>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</si>
  <si>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</si>
  <si>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</si>
  <si>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</si>
  <si>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</si>
  <si>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</si>
  <si>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</si>
  <si>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</si>
  <si>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</si>
  <si>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</si>
  <si>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</si>
  <si>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</si>
  <si>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</si>
  <si>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</si>
  <si>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</si>
  <si>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</si>
  <si>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</si>
  <si>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</si>
  <si>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</si>
  <si>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</si>
  <si>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</si>
  <si>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</si>
  <si>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</si>
  <si>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</si>
  <si>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</si>
  <si>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</si>
  <si>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</si>
  <si>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</si>
  <si>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</si>
  <si>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</si>
  <si>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</si>
  <si>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</si>
  <si>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</si>
  <si>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</si>
  <si>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</si>
  <si>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</si>
  <si>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</si>
  <si>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</si>
  <si>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</si>
  <si>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</si>
  <si>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</si>
  <si>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</si>
  <si>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</si>
  <si>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</si>
  <si>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</si>
  <si>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</si>
  <si>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</si>
  <si>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</si>
  <si>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</si>
  <si>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</si>
  <si>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</si>
  <si>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</si>
  <si>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</si>
  <si>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</si>
  <si>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</si>
  <si>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</si>
  <si>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</si>
  <si>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</si>
  <si>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</si>
  <si>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</si>
  <si>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</si>
  <si>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</si>
  <si>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</si>
  <si>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</si>
  <si>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</si>
  <si>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</si>
  <si>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</si>
  <si>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</si>
  <si>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</si>
  <si>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</si>
  <si>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</si>
  <si>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</si>
  <si>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</si>
  <si>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</si>
  <si>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</si>
  <si>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</si>
  <si>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</si>
  <si>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</si>
  <si>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</si>
  <si>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</si>
  <si>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</si>
  <si>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</si>
  <si>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</si>
  <si>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</si>
  <si>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</si>
  <si>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</si>
  <si>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</si>
  <si>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</si>
  <si>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</si>
  <si>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</si>
  <si>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</si>
  <si>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</si>
  <si>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</si>
  <si>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</si>
  <si>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</si>
  <si>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</si>
  <si>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</si>
  <si>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</si>
  <si>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</si>
  <si>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</si>
  <si>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</si>
  <si>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</si>
  <si>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</si>
  <si>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</si>
  <si>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</si>
  <si>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</si>
  <si>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</si>
  <si>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</si>
  <si>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</si>
  <si>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</si>
  <si>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</si>
  <si>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</si>
  <si>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</si>
  <si>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</si>
  <si>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</si>
  <si>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</si>
  <si>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</si>
  <si>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</si>
  <si>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</si>
  <si>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</si>
  <si>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</si>
  <si>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</si>
  <si>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</si>
  <si>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</si>
  <si>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</si>
  <si>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</si>
  <si>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</si>
  <si>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</si>
  <si>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</si>
  <si>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</si>
  <si>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</si>
  <si>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</si>
  <si>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</si>
  <si>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</si>
  <si>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</si>
  <si>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</si>
  <si>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</si>
  <si>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</si>
  <si>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</si>
  <si>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</si>
  <si>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</si>
  <si>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</si>
  <si>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</si>
  <si>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</si>
  <si>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</si>
  <si>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</si>
  <si>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</si>
  <si>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</si>
  <si>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</si>
  <si>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</si>
  <si>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</si>
  <si>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</si>
  <si>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</si>
  <si>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</si>
  <si>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</si>
  <si>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</si>
  <si>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</si>
  <si>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</si>
  <si>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</si>
  <si>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</si>
  <si>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</si>
  <si>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</si>
  <si>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</si>
  <si>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</si>
  <si>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</si>
  <si>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</si>
  <si>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</si>
  <si>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</si>
  <si>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</si>
  <si>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</si>
  <si>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</si>
  <si>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</si>
  <si>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</si>
  <si>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</si>
  <si>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</si>
  <si>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</si>
  <si>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</si>
  <si>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</si>
  <si>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</si>
  <si>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</si>
  <si>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</si>
  <si>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</si>
  <si>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</si>
  <si>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</si>
  <si>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</si>
  <si>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</si>
  <si>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</si>
  <si>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</si>
  <si>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</si>
  <si>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</si>
  <si>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</si>
  <si>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</si>
  <si>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</si>
  <si>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</si>
  <si>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</si>
  <si>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</si>
  <si>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</si>
  <si>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</si>
  <si>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</si>
  <si>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</si>
  <si>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</si>
  <si>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</si>
  <si>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</si>
  <si>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</si>
  <si>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</si>
  <si>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</si>
  <si>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</si>
  <si>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</si>
  <si>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</si>
  <si>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</si>
  <si>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</si>
  <si>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</si>
  <si>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</si>
  <si>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</si>
  <si>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</si>
  <si>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</si>
  <si>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</si>
  <si>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</si>
  <si>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</si>
  <si>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</si>
  <si>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</si>
  <si>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</si>
  <si>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</si>
  <si>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</si>
  <si>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</si>
  <si>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</si>
  <si>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</si>
  <si>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</si>
  <si>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</si>
  <si>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</si>
  <si>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</si>
  <si>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</si>
  <si>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</si>
  <si>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</si>
  <si>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</si>
  <si>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</si>
  <si>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</si>
  <si>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</si>
  <si>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</si>
  <si>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</si>
  <si>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</si>
  <si>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</si>
  <si>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</si>
  <si>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</si>
  <si>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</si>
  <si>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</si>
  <si>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</si>
  <si>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</si>
  <si>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</si>
  <si>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</si>
  <si>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</si>
  <si>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</si>
  <si>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</si>
  <si>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</si>
  <si>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</si>
  <si>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</si>
  <si>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</si>
  <si>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</si>
  <si>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</si>
  <si>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</si>
  <si>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</si>
  <si>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</si>
  <si>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</si>
  <si>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</si>
  <si>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</si>
  <si>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</si>
  <si>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</si>
  <si>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</si>
  <si>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</si>
  <si>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</si>
  <si>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</si>
  <si>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</si>
  <si>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</si>
  <si>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</si>
  <si>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</si>
  <si>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</si>
  <si>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</si>
  <si>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</si>
  <si>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</si>
  <si>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</si>
  <si>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</si>
  <si>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</si>
  <si>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</si>
  <si>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</si>
  <si>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</si>
  <si>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</si>
  <si>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</si>
  <si>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</si>
  <si>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</si>
  <si>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</si>
  <si>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</si>
  <si>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</si>
  <si>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</si>
  <si>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</si>
  <si>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</si>
  <si>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</si>
  <si>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</si>
  <si>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</si>
  <si>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</si>
  <si>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</si>
  <si>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</si>
  <si>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</si>
  <si>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</si>
  <si>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</si>
  <si>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</si>
  <si>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</si>
  <si>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</si>
  <si>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</si>
  <si>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</si>
  <si>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</si>
  <si>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</si>
  <si>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</si>
  <si>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</si>
  <si>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</si>
  <si>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</si>
  <si>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</si>
  <si>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</si>
  <si>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</si>
  <si>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</si>
  <si>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</si>
  <si>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</si>
  <si>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</si>
  <si>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</si>
  <si>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</si>
  <si>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</si>
  <si>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</si>
  <si>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</si>
  <si>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</si>
  <si>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</si>
  <si>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</si>
  <si>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</si>
  <si>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</si>
  <si>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</si>
  <si>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</si>
  <si>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</si>
  <si>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</si>
  <si>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</si>
  <si>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</si>
  <si>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</si>
  <si>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</si>
  <si>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</si>
  <si>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</si>
  <si>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</si>
  <si>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</si>
  <si>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</si>
  <si>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</si>
  <si>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</si>
  <si>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</si>
  <si>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</si>
  <si>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</si>
  <si>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</si>
  <si>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</si>
  <si>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</si>
  <si>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</si>
  <si>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</si>
  <si>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</si>
  <si>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</si>
  <si>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</si>
  <si>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</si>
  <si>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</si>
  <si>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</si>
  <si>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</si>
  <si>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</si>
  <si>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</si>
  <si>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</si>
  <si>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</si>
  <si>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</si>
  <si>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</si>
  <si>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</si>
  <si>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</si>
  <si>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</si>
  <si>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</si>
  <si>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</si>
  <si>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</si>
  <si>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</si>
  <si>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</si>
  <si>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</si>
  <si>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</si>
  <si>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</si>
  <si>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</si>
  <si>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</si>
  <si>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</si>
  <si>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</si>
  <si>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</si>
  <si>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</si>
  <si>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</si>
  <si>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</si>
  <si>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</si>
  <si>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</si>
  <si>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</si>
  <si>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</si>
  <si>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</si>
  <si>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</si>
  <si>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</si>
  <si>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</si>
  <si>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</si>
  <si>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</si>
  <si>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</si>
  <si>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</si>
  <si>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</si>
  <si>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</si>
  <si>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</si>
  <si>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</si>
  <si>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</si>
  <si>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</si>
  <si>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</si>
  <si>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</si>
  <si>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</si>
  <si>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</si>
  <si>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</si>
  <si>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</si>
  <si>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</si>
  <si>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</si>
  <si>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</si>
  <si>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</si>
  <si>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</si>
  <si>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</si>
  <si>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</si>
  <si>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</si>
  <si>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</si>
  <si>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</si>
  <si>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</si>
  <si>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</si>
  <si>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</si>
  <si>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</si>
  <si>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</si>
  <si>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</si>
  <si>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</si>
  <si>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</si>
  <si>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</si>
  <si>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</si>
  <si>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</si>
  <si>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</si>
  <si>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</si>
  <si>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</si>
  <si>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</si>
  <si>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</si>
  <si>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</si>
  <si>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</si>
  <si>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</si>
  <si>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</si>
  <si>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</si>
  <si>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</si>
  <si>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</si>
  <si>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</si>
  <si>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</si>
  <si>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</si>
  <si>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</si>
  <si>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</si>
  <si>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</si>
  <si>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</si>
  <si>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</si>
  <si>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</si>
  <si>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</si>
  <si>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</si>
  <si>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</si>
  <si>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</si>
  <si>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</si>
  <si>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</si>
  <si>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</si>
  <si>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</si>
  <si>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</si>
  <si>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</si>
  <si>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</si>
  <si>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</si>
  <si>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</si>
  <si>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</si>
  <si>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</si>
  <si>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</si>
  <si>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</si>
  <si>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</si>
  <si>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</si>
  <si>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</si>
  <si>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</si>
  <si>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</si>
  <si>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</si>
  <si>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</si>
  <si>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</si>
  <si>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</si>
  <si>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</si>
  <si>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</si>
  <si>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</si>
  <si>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</si>
  <si>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</si>
  <si>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</si>
  <si>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</si>
  <si>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</si>
  <si>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</si>
  <si>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</si>
  <si>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</si>
  <si>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</si>
  <si>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</si>
  <si>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</si>
  <si>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</si>
  <si>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</si>
  <si>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</si>
  <si>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</si>
  <si>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</si>
  <si>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</si>
  <si>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</si>
  <si>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</si>
  <si>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</si>
  <si>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</si>
  <si>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</si>
  <si>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</si>
  <si>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</si>
  <si>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</si>
  <si>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</si>
  <si>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</si>
  <si>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</si>
  <si>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</si>
  <si>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</si>
  <si>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</si>
  <si>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</si>
  <si>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</si>
  <si>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</si>
  <si>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</si>
  <si>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</si>
  <si>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</si>
  <si>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</si>
  <si>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</si>
  <si>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</si>
  <si>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</si>
  <si>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</si>
  <si>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</si>
  <si>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</si>
  <si>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</si>
  <si>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</si>
  <si>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</si>
  <si>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</si>
  <si>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</si>
  <si>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</si>
  <si>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</si>
  <si>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</si>
  <si>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</si>
  <si>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</si>
  <si>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</si>
  <si>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</si>
  <si>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</si>
  <si>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</si>
  <si>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</si>
  <si>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</si>
  <si>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</si>
  <si>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</si>
  <si>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</si>
  <si>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</si>
  <si>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</si>
  <si>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</si>
  <si>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</si>
  <si>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</si>
  <si>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</si>
  <si>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</si>
  <si>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</si>
  <si>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</si>
  <si>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</si>
  <si>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</si>
  <si>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</si>
  <si>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</si>
  <si>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</si>
  <si>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</si>
  <si>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</si>
  <si>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</si>
  <si>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</si>
  <si>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</si>
  <si>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</si>
  <si>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</si>
  <si>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</si>
  <si>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</si>
  <si>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</si>
  <si>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</si>
  <si>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</si>
  <si>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</si>
  <si>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</si>
  <si>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</si>
  <si>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</si>
  <si>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</si>
  <si>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</si>
  <si>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</si>
  <si>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</si>
  <si>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</si>
  <si>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</si>
  <si>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</si>
  <si>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</si>
  <si>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</si>
  <si>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</si>
  <si>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</si>
  <si>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</si>
  <si>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</si>
  <si>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</si>
  <si>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</si>
  <si>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</si>
  <si>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</si>
  <si>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</si>
  <si>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</si>
  <si>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</si>
  <si>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</si>
  <si>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</si>
  <si>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</si>
  <si>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</si>
  <si>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</si>
  <si>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</si>
  <si>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</si>
  <si>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</si>
  <si>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</si>
  <si>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</si>
  <si>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</si>
  <si>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</si>
  <si>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</si>
  <si>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</si>
  <si>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</si>
  <si>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</si>
  <si>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</si>
  <si>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</si>
  <si>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</si>
  <si>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</si>
  <si>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</si>
  <si>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</si>
  <si>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</si>
  <si>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</si>
  <si>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</si>
  <si>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</si>
  <si>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</si>
  <si>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</si>
  <si>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</si>
  <si>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</si>
  <si>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</si>
  <si>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</si>
  <si>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</si>
  <si>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</si>
  <si>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</si>
  <si>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</si>
  <si>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</si>
  <si>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</si>
  <si>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</si>
  <si>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</si>
  <si>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</si>
  <si>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</si>
  <si>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</si>
  <si>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</si>
  <si>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</si>
  <si>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</si>
  <si>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</si>
  <si>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</si>
  <si>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</si>
  <si>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</si>
  <si>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</si>
  <si>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</si>
  <si>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</si>
  <si>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</si>
  <si>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</si>
  <si>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</si>
  <si>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</si>
  <si>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</si>
  <si>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</si>
  <si>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</si>
  <si>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</si>
  <si>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</si>
  <si>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</si>
  <si>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</si>
  <si>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</si>
  <si>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</si>
  <si>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</si>
  <si>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</si>
  <si>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</si>
  <si>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</si>
  <si>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</si>
  <si>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</si>
  <si>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</si>
  <si>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</si>
  <si>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</si>
  <si>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</si>
  <si>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</si>
  <si>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</si>
  <si>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</si>
  <si>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</si>
  <si>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</si>
  <si>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</si>
  <si>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</si>
  <si>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</si>
  <si>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</si>
  <si>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</si>
  <si>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</si>
  <si>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</si>
  <si>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</si>
  <si>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</si>
  <si>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</si>
  <si>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</si>
  <si>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</si>
  <si>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</si>
  <si>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</si>
  <si>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</si>
  <si>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</si>
  <si>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</si>
  <si>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</si>
  <si>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</si>
  <si>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</si>
  <si>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</si>
  <si>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</si>
  <si>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</si>
  <si>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</si>
  <si>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</si>
  <si>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</si>
  <si>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</si>
  <si>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</si>
  <si>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</si>
  <si>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</si>
  <si>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</si>
  <si>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</si>
  <si>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</si>
  <si>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</si>
  <si>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</si>
  <si>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</si>
  <si>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</si>
  <si>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</si>
  <si>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</si>
  <si>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</si>
  <si>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</si>
  <si>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</si>
  <si>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</si>
  <si>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</si>
  <si>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</si>
  <si>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</si>
  <si>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</si>
  <si>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</si>
  <si>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</si>
  <si>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</si>
  <si>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</si>
  <si>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</si>
  <si>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</si>
  <si>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</si>
  <si>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</si>
  <si>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</si>
  <si>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</si>
  <si>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</si>
  <si>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</si>
  <si>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</si>
  <si>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</si>
  <si>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</si>
  <si>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</si>
  <si>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</si>
  <si>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</si>
  <si>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</si>
  <si>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</si>
  <si>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</si>
  <si>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</si>
  <si>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</si>
  <si>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</si>
  <si>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</si>
  <si>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</si>
  <si>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</si>
  <si>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</si>
  <si>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</si>
  <si>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</si>
  <si>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</si>
  <si>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</si>
  <si>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</si>
  <si>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</si>
  <si>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</si>
  <si>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</si>
  <si>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</si>
  <si>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</si>
  <si>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</si>
  <si>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</si>
  <si>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</si>
  <si>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</si>
  <si>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</si>
  <si>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</si>
  <si>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</si>
  <si>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</si>
  <si>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</si>
  <si>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</si>
  <si>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</si>
  <si>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</si>
  <si>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</si>
  <si>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</si>
  <si>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</si>
  <si>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</si>
  <si>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</si>
  <si>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</si>
  <si>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</si>
  <si>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</si>
  <si>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</si>
  <si>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</si>
  <si>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</si>
  <si>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</si>
  <si>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</si>
  <si>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</si>
  <si>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</si>
  <si>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</si>
  <si>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</si>
  <si>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</si>
  <si>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</si>
  <si>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</si>
  <si>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</si>
  <si>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</si>
  <si>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</si>
  <si>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</si>
  <si>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</si>
  <si>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</si>
  <si>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</si>
  <si>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</si>
  <si>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</si>
  <si>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</si>
  <si>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</si>
  <si>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</si>
  <si>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</si>
  <si>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</si>
  <si>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</si>
  <si>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</si>
  <si>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</si>
  <si>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</si>
  <si>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</si>
  <si>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</si>
  <si>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</si>
  <si>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</si>
  <si>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</si>
  <si>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</si>
  <si>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</si>
  <si>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</si>
  <si>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</si>
  <si>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</si>
  <si>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</si>
  <si>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</si>
  <si>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</si>
  <si>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</si>
  <si>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</si>
  <si>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</si>
  <si>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</si>
  <si>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</si>
  <si>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</si>
  <si>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</si>
  <si>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</si>
  <si>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</si>
  <si>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</si>
  <si>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</si>
  <si>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</si>
  <si>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</si>
  <si>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</si>
  <si>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</si>
  <si>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</si>
  <si>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</si>
  <si>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</si>
  <si>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</si>
  <si>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</si>
  <si>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</si>
  <si>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</si>
  <si>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</si>
  <si>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</si>
  <si>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</si>
  <si>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</si>
  <si>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</si>
  <si>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</si>
  <si>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</si>
  <si>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</si>
  <si>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</si>
  <si>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</si>
  <si>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</si>
  <si>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</si>
  <si>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</si>
  <si>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</si>
  <si>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</si>
  <si>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</si>
  <si>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</si>
  <si>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</si>
  <si>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</si>
  <si>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</si>
  <si>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</si>
  <si>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</si>
  <si>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</si>
  <si>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</si>
  <si>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</si>
  <si>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</si>
  <si>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</si>
  <si>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</si>
  <si>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</si>
  <si>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</si>
  <si>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</si>
  <si>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</si>
  <si>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</si>
  <si>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</si>
  <si>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</si>
  <si>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</si>
  <si>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</si>
  <si>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</si>
  <si>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</si>
  <si>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</si>
  <si>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</si>
  <si>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</si>
  <si>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</si>
  <si>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</si>
  <si>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</si>
  <si>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</si>
  <si>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</si>
  <si>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</si>
  <si>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</si>
  <si>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</si>
  <si>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</si>
  <si>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</si>
  <si>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</si>
  <si>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</si>
  <si>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</si>
  <si>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</si>
  <si>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</si>
  <si>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</si>
  <si>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</si>
  <si>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</si>
  <si>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</si>
  <si>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</si>
  <si>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</si>
  <si>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</si>
  <si>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</si>
  <si>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</si>
  <si>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</si>
  <si>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</si>
  <si>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</si>
  <si>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</si>
  <si>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</si>
  <si>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</si>
  <si>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</si>
  <si>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</si>
  <si>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</si>
  <si>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</si>
  <si>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</si>
  <si>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</si>
  <si>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</si>
  <si>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</si>
  <si>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</si>
  <si>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</si>
  <si>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</si>
  <si>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</si>
  <si>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</si>
  <si>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</si>
  <si>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</si>
  <si>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</si>
  <si>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</si>
  <si>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</si>
  <si>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</si>
  <si>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</si>
  <si>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</si>
  <si>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</si>
  <si>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</si>
  <si>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</si>
  <si>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</si>
  <si>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</si>
  <si>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</si>
  <si>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</si>
  <si>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</si>
  <si>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</si>
  <si>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</si>
  <si>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</si>
  <si>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</si>
  <si>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</si>
  <si>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</si>
  <si>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</si>
  <si>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</si>
  <si>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</si>
  <si>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</si>
  <si>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</si>
  <si>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</si>
  <si>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</si>
  <si>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</si>
  <si>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</si>
  <si>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</si>
  <si>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</si>
  <si>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</si>
  <si>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</si>
  <si>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</si>
  <si>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</si>
  <si>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</si>
  <si>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</si>
  <si>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</si>
  <si>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</si>
  <si>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</si>
  <si>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</si>
  <si>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</si>
  <si>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</si>
  <si>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</si>
  <si>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</si>
  <si>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</si>
  <si>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</si>
  <si>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</si>
  <si>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</si>
  <si>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</si>
  <si>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</si>
  <si>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</si>
  <si>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</si>
  <si>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</si>
  <si>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</si>
  <si>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</si>
  <si>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</si>
  <si>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</si>
  <si>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</si>
  <si>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</si>
  <si>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</si>
  <si>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</si>
  <si>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</si>
  <si>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</si>
  <si>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</si>
  <si>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</si>
  <si>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</si>
  <si>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</si>
  <si>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</si>
  <si>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</si>
  <si>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</si>
  <si>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</si>
  <si>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</si>
  <si>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</si>
  <si>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</si>
  <si>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</si>
  <si>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</si>
  <si>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</si>
  <si>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</si>
  <si>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</si>
  <si>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</si>
  <si>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</si>
  <si>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</si>
  <si>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</si>
  <si>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</si>
  <si>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</si>
  <si>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</si>
  <si>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</si>
  <si>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</si>
  <si>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</si>
  <si>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</si>
  <si>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</si>
  <si>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</si>
  <si>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</si>
  <si>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</si>
  <si>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</si>
  <si>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</si>
  <si>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</si>
  <si>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</si>
  <si>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</si>
  <si>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</si>
  <si>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</si>
  <si>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</si>
  <si>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</si>
  <si>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</si>
  <si>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</si>
  <si>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</si>
  <si>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</si>
  <si>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</si>
  <si>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</si>
  <si>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</si>
  <si>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</si>
  <si>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</si>
  <si>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</si>
  <si>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</si>
  <si>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</si>
  <si>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</si>
  <si>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</si>
  <si>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</si>
  <si>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</si>
  <si>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</si>
  <si>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</si>
  <si>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</si>
  <si>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</si>
  <si>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</si>
  <si>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</si>
  <si>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</si>
  <si>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</si>
  <si>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</si>
  <si>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</si>
  <si>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</si>
  <si>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</si>
  <si>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</si>
  <si>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</si>
  <si>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</si>
  <si>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</si>
  <si>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</si>
  <si>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</si>
  <si>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</si>
  <si>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</si>
  <si>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</si>
  <si>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</si>
  <si>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</si>
  <si>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</si>
  <si>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</si>
  <si>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</si>
  <si>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</si>
  <si>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</si>
  <si>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</si>
  <si>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</si>
  <si>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</si>
  <si>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</si>
  <si>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</si>
  <si>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</si>
  <si>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</si>
  <si>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</si>
  <si>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</si>
  <si>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</si>
  <si>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</si>
  <si>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</si>
  <si>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</si>
  <si>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</si>
  <si>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</si>
  <si>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</si>
  <si>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</si>
  <si>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</si>
  <si>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</si>
  <si>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</si>
  <si>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</si>
  <si>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</si>
  <si>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</si>
  <si>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</si>
  <si>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</si>
  <si>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</si>
  <si>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</si>
  <si>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</si>
  <si>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</si>
  <si>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</si>
  <si>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</si>
  <si>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</si>
  <si>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</si>
  <si>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</si>
  <si>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</si>
  <si>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</si>
  <si>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</si>
  <si>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</si>
  <si>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</si>
  <si>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</si>
  <si>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</si>
  <si>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</si>
  <si>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</si>
  <si>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</si>
  <si>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</si>
  <si>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</si>
  <si>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</si>
  <si>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</si>
  <si>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</si>
  <si>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</si>
  <si>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</si>
  <si>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</si>
  <si>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</si>
  <si>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</si>
  <si>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</si>
  <si>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</si>
  <si>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</si>
  <si>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</si>
  <si>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</si>
  <si>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</si>
  <si>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</si>
  <si>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</si>
  <si>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</si>
  <si>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</si>
  <si>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</si>
  <si>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</si>
  <si>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</si>
  <si>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</si>
  <si>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</si>
  <si>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</si>
  <si>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</si>
  <si>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</si>
  <si>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</si>
  <si>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</si>
  <si>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</si>
  <si>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</si>
  <si>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</si>
  <si>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</si>
  <si>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</si>
  <si>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</si>
  <si>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</si>
  <si>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</si>
  <si>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</si>
  <si>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</si>
  <si>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</si>
  <si>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</si>
  <si>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</si>
  <si>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</si>
  <si>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</si>
  <si>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</si>
  <si>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</si>
  <si>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</si>
  <si>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</si>
  <si>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</si>
  <si>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</si>
  <si>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</si>
  <si>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</si>
  <si>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</si>
  <si>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</si>
  <si>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</si>
  <si>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</si>
  <si>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</si>
  <si>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</si>
  <si>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</si>
  <si>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</si>
  <si>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</si>
  <si>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</si>
  <si>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</si>
  <si>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</si>
  <si>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</si>
  <si>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</si>
  <si>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</si>
  <si>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</si>
  <si>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</si>
  <si>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</si>
  <si>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</si>
  <si>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</si>
  <si>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</si>
  <si>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</si>
  <si>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</si>
  <si>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</si>
  <si>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</si>
  <si>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</si>
  <si>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</si>
  <si>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</si>
  <si>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</si>
  <si>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</si>
  <si>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</si>
  <si>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</si>
  <si>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</si>
  <si>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</si>
  <si>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</si>
  <si>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</si>
  <si>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</si>
  <si>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</si>
  <si>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</si>
  <si>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</si>
  <si>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</si>
  <si>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</si>
  <si>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</si>
  <si>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</si>
  <si>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</si>
  <si>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</si>
  <si>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</si>
  <si>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</si>
  <si>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</si>
  <si>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</si>
  <si>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</si>
  <si>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</si>
  <si>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</si>
  <si>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</si>
  <si>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</si>
  <si>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</si>
  <si>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</si>
  <si>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</si>
  <si>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</si>
  <si>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</si>
  <si>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</si>
  <si>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</si>
  <si>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</si>
  <si>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</si>
  <si>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</si>
  <si>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</si>
  <si>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</si>
  <si>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</si>
  <si>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</si>
  <si>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</si>
  <si>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</si>
  <si>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</si>
  <si>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</si>
  <si>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</si>
  <si>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</si>
  <si>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</si>
  <si>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</si>
  <si>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</si>
  <si>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</si>
  <si>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</si>
  <si>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</si>
  <si>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</si>
  <si>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</si>
  <si>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</si>
  <si>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</si>
  <si>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</si>
  <si>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</si>
  <si>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</si>
  <si>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</si>
  <si>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</si>
  <si>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</si>
  <si>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</si>
  <si>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</si>
  <si>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</si>
  <si>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</si>
  <si>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</si>
  <si>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</si>
  <si>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</si>
  <si>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</si>
  <si>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</si>
  <si>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</si>
  <si>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</si>
  <si>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</si>
  <si>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</si>
  <si>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</si>
  <si>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</si>
  <si>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</si>
  <si>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</si>
  <si>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</si>
  <si>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</si>
  <si>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</si>
  <si>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</si>
  <si>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</si>
  <si>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</si>
  <si>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</si>
  <si>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</si>
  <si>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</si>
  <si>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</si>
  <si>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</si>
  <si>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</si>
  <si>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</si>
  <si>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</si>
  <si>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</si>
  <si>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</si>
  <si>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</si>
  <si>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</si>
  <si>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</si>
  <si>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</si>
  <si>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</si>
  <si>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</si>
  <si>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</si>
  <si>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</si>
  <si>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</si>
  <si>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</si>
  <si>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</si>
  <si>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</si>
  <si>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</si>
  <si>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</si>
  <si>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</si>
  <si>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</si>
  <si>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</si>
  <si>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</si>
  <si>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</si>
  <si>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</si>
  <si>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</si>
  <si>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</si>
  <si>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</si>
  <si>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</si>
  <si>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</si>
  <si>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</si>
  <si>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</si>
  <si>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</si>
  <si>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</si>
  <si>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</si>
  <si>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</si>
  <si>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</si>
  <si>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</si>
  <si>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</si>
  <si>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</si>
  <si>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</si>
  <si>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</si>
  <si>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</si>
  <si>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</si>
  <si>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</si>
  <si>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</si>
  <si>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</si>
  <si>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</si>
  <si>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</si>
  <si>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</si>
  <si>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</si>
  <si>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</si>
  <si>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</si>
  <si>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</si>
  <si>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</si>
  <si>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</si>
  <si>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</si>
  <si>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</si>
  <si>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</si>
  <si>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</si>
  <si>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</si>
  <si>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</si>
  <si>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</si>
  <si>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</si>
  <si>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</si>
  <si>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</si>
  <si>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</si>
  <si>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</si>
  <si>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</si>
  <si>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</si>
  <si>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</si>
  <si>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</si>
  <si>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</si>
  <si>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</si>
  <si>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</si>
  <si>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</si>
  <si>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</si>
  <si>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</si>
  <si>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</si>
  <si>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</si>
  <si>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</si>
  <si>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</si>
  <si>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</si>
  <si>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</si>
  <si>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</si>
  <si>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</si>
  <si>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</si>
  <si>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</si>
  <si>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</si>
  <si>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</si>
  <si>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</si>
  <si>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</si>
  <si>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</si>
  <si>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</si>
  <si>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</si>
  <si>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</si>
  <si>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</si>
  <si>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</si>
  <si>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</si>
  <si>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</si>
  <si>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</si>
  <si>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</si>
  <si>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</si>
  <si>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</si>
  <si>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</si>
  <si>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</si>
  <si>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</si>
  <si>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</si>
  <si>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</si>
  <si>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</si>
  <si>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</si>
  <si>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</si>
  <si>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</si>
  <si>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</si>
  <si>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</si>
  <si>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</si>
  <si>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</si>
  <si>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</si>
  <si>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</si>
  <si>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</si>
  <si>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</si>
  <si>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</si>
  <si>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</si>
  <si>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</si>
  <si>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</si>
  <si>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</si>
  <si>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</si>
  <si>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</si>
  <si>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</si>
  <si>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</si>
  <si>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</si>
  <si>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</si>
  <si>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</si>
  <si>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</si>
  <si>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</si>
  <si>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</si>
  <si>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</si>
  <si>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</si>
  <si>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</si>
  <si>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</si>
  <si>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</si>
  <si>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</si>
  <si>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</si>
  <si>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</si>
  <si>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</si>
  <si>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</si>
  <si>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</si>
  <si>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</si>
  <si>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</si>
  <si>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</si>
  <si>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</si>
  <si>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</si>
  <si>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</si>
  <si>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</si>
  <si>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</si>
  <si>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</si>
  <si>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</si>
  <si>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</si>
  <si>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</si>
  <si>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</si>
  <si>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</si>
  <si>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</si>
  <si>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</si>
  <si>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</si>
  <si>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</si>
  <si>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</si>
  <si>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</si>
  <si>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</si>
  <si>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</si>
  <si>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</si>
  <si>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</si>
  <si>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</si>
  <si>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</si>
  <si>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</si>
  <si>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</si>
  <si>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</si>
  <si>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</si>
  <si>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</si>
  <si>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</si>
  <si>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</si>
  <si>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</si>
  <si>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</si>
  <si>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</si>
  <si>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</si>
  <si>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</si>
  <si>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</si>
  <si>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</si>
  <si>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</si>
  <si>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</si>
  <si>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</si>
  <si>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</si>
  <si>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</si>
  <si>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</si>
  <si>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</si>
  <si>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</si>
  <si>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</si>
  <si>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</si>
  <si>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</si>
  <si>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</si>
  <si>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</si>
  <si>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</si>
  <si>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</si>
  <si>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</si>
  <si>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</si>
  <si>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</si>
  <si>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</si>
  <si>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</si>
  <si>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</si>
  <si>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</si>
  <si>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</si>
  <si>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</si>
  <si>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</si>
  <si>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</si>
  <si>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</si>
  <si>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</si>
  <si>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</si>
  <si>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</si>
  <si>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</si>
  <si>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</si>
  <si>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</si>
  <si>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</si>
  <si>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</si>
  <si>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</si>
  <si>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</si>
  <si>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</si>
  <si>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</si>
  <si>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</si>
  <si>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</si>
  <si>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</si>
  <si>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</si>
  <si>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</si>
  <si>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</si>
  <si>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</si>
  <si>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</si>
  <si>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</si>
  <si>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</si>
  <si>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</si>
  <si>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</si>
  <si>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</si>
  <si>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</si>
  <si>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</si>
  <si>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</si>
  <si>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</si>
  <si>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</si>
  <si>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</si>
  <si>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</si>
  <si>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</si>
  <si>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</si>
  <si>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</si>
  <si>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</si>
  <si>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</si>
  <si>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</si>
  <si>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</si>
  <si>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</si>
  <si>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</si>
  <si>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</si>
  <si>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</si>
  <si>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</si>
  <si>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</si>
  <si>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</si>
  <si>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</si>
  <si>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</si>
  <si>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</si>
  <si>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</si>
  <si>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</si>
  <si>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</si>
  <si>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</si>
  <si>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</si>
  <si>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</si>
  <si>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</si>
  <si>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</si>
  <si>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</si>
  <si>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</si>
  <si>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</si>
  <si>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</si>
  <si>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</si>
  <si>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</si>
  <si>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</si>
  <si>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</si>
  <si>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</si>
  <si>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</si>
  <si>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</si>
  <si>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</si>
  <si>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</si>
  <si>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</si>
  <si>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</si>
  <si>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</si>
  <si>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</si>
  <si>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</si>
  <si>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</si>
  <si>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</si>
  <si>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</si>
  <si>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</si>
  <si>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</si>
  <si>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</si>
  <si>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</si>
  <si>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</si>
  <si>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</si>
  <si>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</si>
  <si>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</si>
  <si>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</si>
  <si>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</si>
  <si>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</si>
  <si>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</si>
  <si>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</si>
  <si>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</si>
  <si>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</si>
  <si>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</si>
  <si>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</si>
  <si>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</si>
  <si>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</si>
  <si>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</si>
  <si>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</si>
  <si>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</si>
  <si>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</si>
  <si>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</si>
  <si>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</si>
  <si>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</si>
  <si>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</si>
  <si>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</si>
  <si>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</si>
  <si>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</si>
  <si>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</si>
  <si>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</si>
  <si>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</si>
  <si>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</si>
  <si>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</si>
  <si>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</si>
  <si>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</si>
  <si>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</si>
  <si>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</si>
  <si>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</si>
  <si>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</si>
  <si>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</si>
  <si>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</si>
  <si>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</si>
  <si>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</si>
  <si>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</si>
  <si>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</si>
  <si>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</si>
  <si>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</si>
  <si>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</si>
  <si>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</si>
  <si>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</si>
  <si>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</si>
  <si>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</si>
  <si>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</si>
  <si>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</si>
  <si>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</si>
  <si>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</si>
  <si>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</si>
  <si>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</si>
  <si>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</si>
  <si>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</si>
  <si>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</si>
  <si>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</si>
  <si>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</si>
  <si>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</si>
  <si>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</si>
  <si>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</si>
  <si>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</si>
  <si>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</si>
  <si>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</si>
  <si>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</si>
  <si>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</si>
  <si>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</si>
  <si>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</si>
  <si>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</si>
  <si>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</si>
  <si>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</si>
  <si>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</si>
  <si>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</si>
  <si>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</si>
  <si>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</si>
  <si>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</si>
  <si>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</si>
  <si>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</si>
  <si>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</si>
  <si>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</si>
  <si>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</si>
  <si>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</si>
  <si>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</si>
  <si>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</si>
  <si>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</si>
  <si>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</si>
  <si>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</si>
  <si>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</si>
  <si>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</si>
  <si>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</si>
  <si>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</si>
  <si>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</si>
  <si>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</si>
  <si>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</si>
  <si>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</si>
  <si>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</si>
  <si>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</si>
  <si>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</si>
  <si>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</si>
  <si>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</si>
  <si>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</si>
  <si>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</si>
  <si>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</si>
  <si>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</si>
  <si>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</si>
  <si>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</si>
  <si>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</si>
  <si>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</si>
  <si>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</si>
  <si>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</si>
  <si>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</si>
  <si>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</si>
  <si>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</si>
  <si>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</si>
  <si>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</si>
  <si>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</si>
  <si>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</si>
  <si>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</si>
  <si>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</si>
  <si>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</si>
  <si>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</si>
  <si>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</si>
  <si>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</si>
  <si>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</si>
  <si>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</si>
  <si>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</si>
  <si>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</si>
  <si>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</si>
  <si>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</si>
  <si>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</si>
  <si>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</si>
  <si>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</si>
  <si>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</si>
  <si>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</si>
  <si>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</si>
  <si>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</si>
  <si>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</si>
  <si>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</si>
  <si>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</si>
  <si>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</si>
  <si>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</si>
  <si>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</si>
  <si>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</si>
  <si>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</si>
  <si>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</si>
  <si>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</si>
  <si>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</si>
  <si>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</si>
  <si>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</si>
  <si>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</si>
  <si>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</si>
  <si>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</si>
  <si>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</si>
  <si>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</si>
  <si>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</si>
  <si>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</si>
  <si>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</si>
  <si>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</si>
  <si>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</si>
  <si>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</si>
  <si>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</si>
  <si>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</si>
  <si>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</si>
  <si>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</si>
  <si>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</si>
  <si>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</si>
  <si>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</si>
  <si>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</si>
  <si>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</si>
  <si>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</si>
  <si>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</si>
  <si>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</si>
  <si>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</si>
  <si>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</si>
  <si>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</si>
  <si>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</si>
  <si>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</si>
  <si>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</si>
  <si>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</si>
  <si>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</si>
  <si>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</si>
  <si>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</si>
  <si>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</si>
  <si>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</si>
  <si>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</si>
  <si>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</si>
  <si>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</si>
  <si>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</si>
  <si>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</si>
  <si>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</si>
  <si>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</si>
  <si>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</si>
  <si>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</si>
  <si>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</si>
  <si>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</si>
  <si>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</si>
  <si>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</si>
  <si>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</si>
  <si>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</si>
  <si>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</si>
  <si>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</si>
  <si>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</si>
  <si>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</si>
  <si>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</si>
  <si>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</si>
  <si>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</si>
  <si>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</si>
  <si>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</si>
  <si>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</si>
  <si>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</si>
  <si>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</si>
  <si>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</si>
  <si>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</si>
  <si>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</si>
  <si>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</si>
  <si>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</si>
  <si>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</si>
  <si>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</si>
  <si>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</si>
  <si>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</si>
  <si>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</si>
  <si>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</si>
  <si>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</si>
  <si>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</si>
  <si>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</si>
  <si>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</si>
  <si>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</si>
  <si>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</si>
  <si>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</si>
  <si>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</si>
  <si>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</si>
  <si>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</si>
  <si>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</si>
  <si>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</si>
  <si>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</si>
  <si>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</si>
  <si>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</si>
  <si>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</si>
  <si>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</si>
  <si>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</si>
  <si>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</si>
  <si>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</si>
  <si>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</si>
  <si>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</si>
  <si>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</si>
  <si>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</si>
  <si>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</si>
  <si>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</si>
  <si>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</si>
  <si>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</si>
  <si>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</si>
  <si>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</si>
  <si>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</si>
  <si>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</si>
  <si>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</si>
  <si>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</si>
  <si>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</si>
  <si>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</si>
  <si>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</si>
  <si>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</si>
  <si>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</si>
  <si>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</si>
  <si>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</si>
  <si>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</si>
  <si>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</si>
  <si>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</si>
  <si>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</si>
  <si>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</si>
  <si>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</si>
  <si>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</si>
  <si>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</si>
  <si>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</si>
  <si>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</si>
  <si>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</si>
  <si>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</si>
  <si>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</si>
  <si>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</si>
  <si>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</si>
  <si>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</si>
  <si>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</si>
  <si>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</si>
  <si>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</si>
  <si>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</si>
  <si>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</si>
  <si>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</si>
  <si>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</si>
  <si>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</si>
  <si>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</si>
  <si>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</si>
  <si>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</si>
  <si>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</si>
  <si>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</si>
  <si>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</si>
  <si>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</si>
  <si>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</si>
  <si>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</si>
  <si>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</si>
  <si>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</si>
  <si>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</si>
  <si>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</si>
  <si>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</si>
  <si>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</si>
  <si>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</si>
  <si>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</si>
  <si>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</si>
  <si>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</si>
  <si>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</si>
  <si>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</si>
  <si>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</si>
  <si>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</si>
  <si>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</si>
  <si>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</si>
  <si>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</si>
  <si>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</si>
  <si>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</si>
  <si>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</si>
  <si>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</si>
  <si>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</si>
  <si>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</si>
  <si>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</si>
  <si>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</si>
  <si>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</si>
  <si>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</si>
  <si>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</si>
  <si>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</si>
  <si>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</si>
  <si>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</si>
  <si>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</si>
  <si>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</si>
  <si>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</si>
  <si>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</si>
  <si>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</si>
  <si>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</si>
  <si>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</si>
  <si>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</si>
  <si>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</si>
  <si>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</si>
  <si>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</si>
  <si>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</si>
  <si>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</si>
  <si>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</si>
  <si>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</si>
  <si>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</si>
  <si>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</si>
  <si>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</si>
  <si>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</si>
  <si>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</si>
  <si>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</si>
  <si>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</si>
  <si>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</si>
  <si>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</si>
  <si>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</si>
  <si>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</si>
  <si>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</si>
  <si>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</si>
  <si>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</si>
  <si>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</si>
  <si>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</si>
  <si>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</si>
  <si>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</si>
  <si>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</si>
  <si>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</si>
  <si>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</si>
  <si>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</si>
  <si>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</si>
  <si>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</si>
  <si>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</si>
  <si>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</si>
  <si>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</si>
  <si>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</si>
  <si>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</si>
  <si>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</si>
  <si>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</si>
  <si>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</si>
  <si>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</si>
  <si>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</si>
  <si>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</si>
  <si>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</si>
  <si>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</si>
  <si>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</si>
  <si>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</si>
  <si>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</si>
  <si>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</si>
  <si>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</si>
  <si>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</si>
  <si>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</si>
  <si>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</si>
  <si>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</si>
  <si>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</si>
  <si>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</si>
  <si>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</si>
  <si>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</si>
  <si>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</si>
  <si>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</si>
  <si>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</si>
  <si>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</si>
  <si>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</si>
  <si>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</si>
  <si>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</si>
  <si>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</si>
  <si>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</si>
  <si>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</si>
  <si>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</si>
  <si>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</si>
  <si>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</si>
  <si>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</si>
  <si>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</si>
  <si>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</si>
  <si>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</si>
  <si>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</si>
  <si>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</si>
  <si>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</si>
  <si>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</si>
  <si>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</si>
  <si>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</si>
  <si>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</si>
  <si>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</si>
  <si>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</si>
  <si>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</si>
  <si>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</si>
  <si>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</si>
  <si>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</si>
  <si>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</si>
  <si>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</si>
  <si>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</si>
  <si>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</si>
  <si>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</si>
  <si>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</si>
  <si>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</si>
  <si>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</si>
  <si>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</si>
  <si>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</si>
  <si>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</si>
  <si>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</si>
  <si>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</si>
  <si>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</si>
  <si>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</si>
  <si>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</si>
  <si>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</si>
  <si>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</si>
  <si>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</si>
  <si>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</si>
  <si>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</si>
  <si>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</si>
  <si>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</si>
  <si>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</si>
  <si>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</si>
  <si>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</si>
  <si>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</si>
  <si>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</si>
  <si>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</si>
  <si>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</si>
  <si>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</si>
  <si>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</si>
  <si>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</si>
  <si>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</si>
  <si>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</si>
  <si>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</si>
  <si>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</si>
  <si>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</si>
  <si>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</si>
  <si>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</si>
  <si>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</si>
  <si>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</si>
  <si>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</si>
  <si>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</si>
  <si>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</si>
  <si>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</si>
  <si>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</si>
  <si>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</si>
  <si>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</si>
  <si>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</si>
  <si>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</si>
  <si>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</si>
  <si>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</si>
  <si>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</si>
  <si>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</si>
  <si>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</si>
  <si>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</si>
  <si>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</si>
  <si>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</si>
  <si>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</si>
  <si>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</si>
  <si>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</si>
  <si>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</si>
  <si>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</si>
  <si>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</si>
  <si>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</si>
  <si>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</si>
  <si>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</si>
  <si>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</si>
  <si>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</si>
  <si>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</si>
  <si>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</si>
  <si>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</si>
  <si>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</si>
  <si>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</si>
  <si>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</si>
  <si>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</si>
  <si>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</si>
  <si>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</si>
  <si>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</si>
  <si>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</si>
  <si>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</si>
  <si>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</si>
  <si>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</si>
  <si>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</si>
  <si>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</si>
  <si>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</si>
  <si>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</si>
  <si>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</si>
  <si>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</si>
  <si>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</si>
  <si>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</si>
  <si>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</si>
  <si>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</si>
  <si>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</si>
  <si>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</si>
  <si>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</si>
  <si>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</si>
  <si>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</si>
  <si>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</si>
  <si>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</si>
  <si>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</si>
  <si>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</si>
  <si>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</si>
  <si>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</si>
  <si>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</si>
  <si>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</si>
  <si>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</si>
  <si>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</si>
  <si>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</si>
  <si>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</si>
  <si>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</si>
  <si>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</si>
  <si>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</si>
  <si>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</si>
  <si>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</si>
  <si>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</si>
  <si>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</si>
  <si>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</si>
  <si>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</si>
  <si>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</si>
  <si>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</si>
  <si>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</si>
  <si>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</si>
  <si>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</si>
  <si>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</si>
  <si>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</si>
  <si>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</si>
  <si>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</si>
  <si>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</si>
  <si>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</si>
  <si>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</si>
  <si>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</si>
  <si>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</si>
  <si>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</si>
  <si>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</si>
  <si>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</si>
  <si>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</si>
  <si>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</si>
  <si>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</si>
  <si>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</si>
  <si>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</si>
  <si>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</si>
  <si>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</si>
  <si>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</si>
  <si>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</si>
  <si>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</si>
  <si>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</si>
  <si>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</si>
  <si>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</si>
  <si>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</si>
  <si>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</si>
  <si>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</si>
  <si>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</si>
  <si>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</si>
  <si>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</si>
  <si>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</si>
  <si>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</si>
  <si>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</si>
  <si>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</si>
  <si>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</si>
  <si>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</si>
  <si>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</si>
  <si>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</si>
  <si>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</si>
  <si>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</si>
  <si>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</si>
  <si>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</si>
  <si>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</si>
  <si>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</si>
  <si>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</si>
  <si>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</si>
  <si>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</si>
  <si>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</si>
  <si>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</si>
  <si>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</si>
  <si>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</si>
  <si>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</si>
  <si>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</si>
  <si>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</si>
  <si>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</si>
  <si>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</si>
  <si>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</si>
  <si>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</si>
  <si>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</si>
  <si>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</si>
  <si>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</si>
  <si>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</si>
  <si>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</si>
  <si>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</si>
  <si>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</si>
  <si>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</si>
  <si>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</si>
  <si>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</si>
  <si>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</si>
  <si>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</si>
  <si>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</si>
  <si>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</si>
  <si>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</si>
  <si>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</si>
  <si>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</si>
  <si>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</si>
  <si>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</si>
  <si>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</si>
  <si>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</si>
  <si>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</si>
  <si>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</si>
  <si>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</si>
  <si>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</si>
  <si>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</si>
  <si>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</si>
  <si>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</si>
  <si>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</si>
  <si>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</si>
  <si>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</si>
  <si>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</si>
  <si>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</si>
  <si>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</si>
  <si>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</si>
  <si>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</si>
  <si>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</si>
  <si>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</si>
  <si>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</si>
  <si>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</si>
  <si>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</si>
  <si>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</si>
  <si>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</si>
  <si>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</si>
  <si>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</si>
  <si>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</si>
  <si>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</si>
  <si>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</si>
  <si>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</si>
  <si>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</si>
  <si>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</si>
  <si>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</si>
  <si>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</si>
  <si>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</si>
  <si>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</si>
  <si>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</si>
  <si>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</si>
  <si>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</si>
  <si>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</si>
  <si>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</si>
  <si>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</si>
  <si>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</si>
  <si>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</si>
  <si>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</si>
  <si>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</si>
  <si>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</si>
  <si>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</si>
  <si>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</si>
  <si>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</si>
  <si>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</si>
  <si>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</si>
  <si>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</si>
  <si>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</si>
  <si>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</si>
  <si>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</si>
  <si>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</si>
  <si>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</si>
  <si>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</si>
  <si>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</si>
  <si>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</si>
  <si>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</si>
  <si>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</si>
  <si>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</si>
  <si>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</si>
  <si>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</si>
  <si>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</si>
  <si>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</si>
  <si>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</si>
  <si>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</si>
  <si>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</si>
  <si>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</si>
  <si>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</si>
  <si>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</si>
  <si>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</si>
  <si>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</si>
  <si>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</si>
  <si>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</si>
  <si>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</si>
  <si>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</si>
  <si>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</si>
  <si>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</si>
  <si>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</si>
  <si>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</si>
  <si>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</si>
  <si>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</si>
  <si>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</si>
  <si>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</si>
  <si>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</si>
  <si>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</si>
  <si>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</si>
  <si>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</si>
  <si>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</si>
  <si>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</si>
  <si>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</si>
  <si>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</si>
  <si>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</si>
  <si>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</si>
  <si>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</si>
  <si>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</si>
  <si>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</si>
  <si>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</si>
  <si>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</si>
  <si>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</si>
  <si>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</si>
  <si>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</si>
  <si>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</si>
  <si>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</si>
  <si>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</si>
  <si>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</si>
  <si>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</si>
  <si>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</si>
  <si>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</si>
  <si>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</si>
  <si>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</si>
  <si>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</si>
  <si>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</si>
  <si>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</si>
  <si>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</si>
  <si>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</si>
  <si>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</si>
  <si>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</si>
  <si>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</si>
  <si>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</si>
  <si>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</si>
  <si>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</si>
  <si>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</si>
  <si>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</si>
  <si>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</si>
  <si>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</si>
  <si>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</si>
  <si>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</si>
  <si>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</si>
  <si>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</si>
  <si>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</si>
  <si>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</si>
  <si>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</si>
  <si>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</si>
  <si>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</si>
  <si>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</si>
  <si>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</si>
  <si>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</si>
  <si>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</si>
  <si>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</si>
  <si>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</si>
  <si>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</si>
  <si>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</si>
  <si>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</si>
  <si>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</si>
  <si>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</si>
  <si>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</si>
  <si>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</si>
  <si>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</si>
  <si>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</si>
  <si>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</si>
  <si>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</si>
  <si>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</si>
  <si>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</si>
  <si>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</si>
  <si>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</si>
  <si>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</si>
  <si>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</si>
  <si>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</si>
  <si>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</si>
  <si>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</si>
  <si>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</si>
  <si>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</si>
  <si>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</si>
  <si>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</si>
  <si>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</si>
  <si>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</si>
  <si>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</si>
  <si>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</si>
  <si>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</si>
  <si>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</si>
  <si>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</si>
  <si>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</si>
  <si>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</si>
  <si>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</si>
  <si>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</si>
  <si>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</si>
  <si>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</si>
  <si>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</si>
  <si>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</si>
  <si>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</si>
  <si>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</si>
  <si>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</si>
  <si>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</si>
  <si>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</si>
  <si>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</si>
  <si>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</si>
  <si>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</si>
  <si>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</si>
  <si>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</si>
  <si>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</si>
  <si>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</si>
  <si>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</si>
  <si>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</si>
  <si>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</si>
  <si>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</si>
  <si>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</si>
  <si>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</si>
  <si>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</si>
  <si>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</si>
  <si>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</si>
  <si>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</si>
  <si>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</si>
  <si>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</si>
  <si>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</si>
  <si>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</si>
  <si>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</si>
  <si>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</si>
  <si>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</si>
  <si>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</si>
  <si>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</si>
  <si>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</si>
  <si>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</si>
  <si>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</si>
  <si>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</si>
  <si>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</si>
  <si>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</si>
  <si>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</si>
  <si>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</si>
  <si>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</si>
  <si>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</si>
  <si>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</si>
  <si>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</si>
  <si>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</si>
  <si>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</si>
  <si>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</si>
  <si>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</si>
  <si>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</si>
  <si>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</si>
  <si>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</si>
  <si>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</si>
  <si>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</si>
  <si>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</si>
  <si>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</si>
  <si>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</si>
  <si>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</si>
  <si>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</si>
  <si>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</si>
  <si>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</si>
  <si>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</si>
  <si>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</si>
  <si>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</si>
  <si>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</si>
  <si>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</si>
  <si>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</si>
  <si>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</si>
  <si>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</si>
  <si>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</si>
  <si>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</si>
  <si>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</si>
  <si>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</si>
  <si>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</si>
  <si>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</si>
  <si>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</si>
  <si>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</si>
  <si>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</si>
  <si>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</si>
  <si>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</si>
  <si>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</si>
  <si>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</si>
  <si>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</si>
  <si>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</si>
  <si>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</si>
  <si>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</si>
  <si>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</si>
  <si>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</si>
  <si>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</si>
  <si>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</si>
  <si>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</si>
  <si>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</si>
  <si>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</si>
  <si>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</si>
  <si>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</si>
  <si>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</si>
  <si>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</si>
  <si>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</si>
  <si>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</si>
  <si>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</si>
  <si>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</si>
  <si>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</si>
  <si>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</si>
  <si>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</si>
  <si>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</si>
  <si>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</si>
  <si>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</si>
  <si>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</si>
  <si>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</si>
  <si>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</si>
  <si>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</si>
  <si>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</si>
  <si>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</si>
  <si>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</si>
  <si>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</si>
  <si>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</si>
  <si>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</si>
  <si>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</si>
  <si>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</si>
  <si>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</si>
  <si>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</si>
  <si>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</si>
  <si>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</si>
  <si>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</si>
  <si>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</si>
  <si>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</si>
  <si>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</si>
  <si>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</si>
  <si>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</si>
  <si>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</si>
  <si>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</si>
  <si>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</si>
  <si>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</si>
  <si>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</si>
  <si>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</si>
  <si>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</si>
  <si>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</si>
  <si>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</si>
  <si>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</si>
  <si>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</si>
  <si>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</si>
  <si>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</si>
  <si>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</si>
  <si>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</si>
  <si>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</si>
  <si>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</si>
  <si>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</si>
  <si>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</si>
  <si>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</si>
  <si>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</si>
  <si>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</si>
  <si>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</si>
  <si>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</si>
  <si>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</si>
  <si>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</si>
  <si>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</si>
  <si>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</si>
  <si>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</si>
  <si>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</si>
  <si>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</si>
  <si>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</si>
  <si>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</si>
  <si>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</si>
  <si>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</si>
  <si>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</si>
  <si>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</si>
  <si>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</si>
  <si>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</si>
  <si>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</si>
  <si>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</si>
  <si>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</si>
  <si>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</si>
  <si>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</si>
  <si>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</si>
  <si>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</si>
  <si>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</si>
  <si>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</si>
  <si>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</si>
  <si>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</si>
  <si>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</si>
  <si>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</si>
  <si>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</si>
  <si>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</si>
  <si>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</si>
  <si>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</si>
  <si>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</si>
  <si>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</si>
  <si>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</si>
  <si>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</si>
  <si>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</si>
  <si>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</si>
  <si>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</si>
  <si>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</si>
  <si>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</si>
  <si>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</si>
  <si>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</si>
  <si>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</si>
  <si>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</si>
  <si>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</si>
  <si>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</si>
  <si>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</si>
  <si>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</si>
  <si>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</si>
  <si>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</si>
  <si>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</si>
  <si>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</si>
  <si>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</si>
  <si>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</si>
  <si>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</si>
  <si>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</si>
  <si>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</si>
  <si>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</si>
  <si>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</si>
  <si>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</si>
  <si>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</si>
  <si>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</si>
  <si>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</si>
  <si>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</si>
  <si>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</si>
  <si>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</si>
  <si>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</si>
  <si>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</si>
  <si>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</si>
  <si>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</si>
  <si>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</si>
  <si>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</si>
  <si>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</si>
  <si>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</si>
  <si>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</si>
  <si>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</si>
  <si>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</si>
  <si>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</si>
  <si>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</si>
  <si>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</si>
  <si>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</si>
  <si>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</si>
  <si>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</si>
  <si>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</si>
  <si>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</si>
  <si>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</si>
  <si>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</si>
  <si>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</si>
  <si>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</si>
  <si>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</si>
  <si>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</si>
  <si>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</si>
  <si>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</si>
  <si>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</si>
  <si>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</si>
  <si>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</si>
  <si>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</si>
  <si>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</si>
  <si>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</si>
  <si>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</si>
  <si>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</si>
  <si>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</si>
  <si>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</si>
  <si>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</si>
  <si>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</si>
  <si>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</si>
  <si>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</si>
  <si>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</si>
  <si>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</si>
  <si>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</si>
  <si>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</si>
  <si>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</si>
  <si>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</si>
  <si>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</si>
  <si>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</si>
  <si>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</si>
  <si>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</si>
  <si>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</si>
  <si>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</si>
  <si>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</si>
  <si>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</si>
  <si>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</si>
  <si>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</si>
  <si>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</si>
  <si>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</si>
  <si>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</si>
  <si>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</si>
  <si>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</si>
  <si>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</si>
  <si>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</si>
  <si>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</si>
  <si>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</si>
  <si>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</si>
  <si>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</si>
  <si>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</si>
  <si>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</si>
  <si>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</si>
  <si>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</si>
  <si>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</si>
  <si>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</si>
  <si>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</si>
  <si>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</si>
  <si>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</si>
  <si>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</si>
  <si>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</si>
  <si>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</si>
  <si>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</si>
  <si>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</si>
  <si>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</si>
  <si>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</si>
  <si>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</si>
  <si>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</si>
  <si>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</si>
  <si>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</si>
  <si>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</si>
  <si>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</si>
  <si>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</si>
  <si>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</si>
  <si>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</si>
  <si>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</si>
  <si>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</si>
  <si>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</si>
  <si>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</si>
  <si>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</si>
  <si>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</si>
  <si>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</si>
  <si>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</si>
  <si>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</si>
  <si>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</si>
  <si>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</si>
  <si>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</si>
  <si>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</si>
  <si>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</si>
  <si>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</si>
  <si>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</si>
  <si>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</si>
  <si>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</si>
  <si>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</si>
  <si>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</si>
  <si>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</si>
  <si>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</si>
  <si>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</si>
  <si>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</si>
  <si>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</si>
  <si>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</si>
  <si>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</si>
  <si>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</si>
  <si>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</si>
  <si>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</si>
  <si>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</si>
  <si>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</si>
  <si>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</si>
  <si>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</si>
  <si>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</si>
  <si>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</si>
  <si>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</si>
  <si>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</si>
  <si>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</si>
  <si>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</si>
  <si>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</si>
  <si>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</si>
  <si>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</si>
  <si>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</si>
  <si>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</si>
  <si>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</si>
  <si>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</si>
  <si>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</si>
  <si>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</si>
  <si>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</si>
  <si>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</si>
  <si>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</si>
  <si>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</si>
  <si>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</si>
  <si>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</si>
  <si>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</si>
  <si>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</si>
  <si>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</si>
  <si>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</si>
  <si>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</si>
  <si>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</si>
  <si>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</si>
  <si>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</si>
  <si>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</si>
  <si>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</si>
  <si>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</si>
  <si>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</si>
  <si>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</si>
  <si>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</si>
  <si>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</si>
  <si>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</si>
  <si>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</si>
  <si>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</si>
  <si>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</si>
  <si>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</si>
  <si>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</si>
  <si>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</si>
  <si>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</si>
  <si>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</si>
  <si>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</si>
  <si>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</si>
  <si>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</si>
  <si>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</si>
  <si>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</si>
  <si>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</si>
  <si>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</si>
  <si>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</si>
  <si>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</si>
  <si>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</si>
  <si>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</si>
  <si>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</si>
  <si>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</si>
  <si>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</si>
  <si>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</si>
  <si>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</si>
  <si>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</si>
  <si>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</si>
  <si>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</si>
  <si>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</si>
  <si>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</si>
  <si>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</si>
  <si>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</si>
  <si>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</si>
  <si>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</si>
  <si>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</si>
  <si>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</si>
  <si>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</si>
  <si>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</si>
  <si>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</si>
  <si>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</si>
  <si>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</si>
  <si>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</si>
  <si>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</si>
  <si>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</si>
  <si>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</si>
  <si>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</si>
  <si>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</si>
  <si>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</si>
  <si>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</si>
  <si>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</si>
  <si>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</si>
  <si>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</si>
  <si>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</si>
  <si>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</si>
  <si>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</si>
  <si>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</si>
  <si>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</si>
  <si>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</si>
  <si>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</si>
  <si>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</si>
  <si>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</si>
  <si>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</si>
  <si>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</si>
  <si>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</si>
  <si>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</si>
  <si>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</si>
  <si>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</si>
  <si>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</si>
  <si>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</si>
  <si>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</si>
  <si>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</si>
  <si>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</si>
  <si>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</si>
  <si>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</si>
  <si>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</si>
  <si>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</si>
  <si>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</si>
  <si>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</si>
  <si>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</si>
  <si>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</si>
  <si>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</si>
  <si>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</si>
  <si>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</si>
  <si>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</si>
  <si>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</si>
  <si>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</si>
  <si>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</si>
  <si>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</si>
  <si>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</si>
  <si>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</si>
  <si>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</si>
  <si>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</si>
  <si>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</si>
  <si>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</si>
  <si>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</si>
  <si>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</si>
  <si>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</si>
  <si>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</si>
  <si>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</si>
  <si>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</si>
  <si>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</si>
  <si>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</si>
  <si>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</si>
  <si>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</si>
  <si>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</si>
  <si>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</si>
  <si>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</si>
  <si>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</si>
  <si>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</si>
  <si>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</si>
  <si>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</si>
  <si>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</si>
  <si>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</si>
  <si>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</si>
  <si>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</si>
  <si>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</si>
  <si>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</si>
  <si>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</si>
  <si>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</si>
  <si>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</si>
  <si>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</si>
  <si>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</si>
  <si>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</si>
  <si>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</si>
  <si>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</si>
  <si>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</si>
  <si>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</si>
  <si>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</si>
  <si>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</si>
  <si>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</si>
  <si>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</si>
  <si>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</si>
  <si>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</si>
  <si>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</si>
  <si>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</si>
  <si>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</si>
  <si>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</si>
  <si>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</si>
  <si>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</si>
  <si>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</si>
  <si>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</si>
  <si>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</si>
  <si>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</si>
  <si>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</si>
  <si>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</si>
  <si>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</si>
  <si>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</si>
  <si>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</si>
  <si>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</si>
  <si>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</si>
  <si>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</si>
  <si>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</si>
  <si>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</si>
  <si>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</si>
  <si>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</si>
  <si>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</si>
  <si>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</si>
  <si>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</si>
  <si>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</si>
  <si>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</si>
  <si>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</si>
  <si>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</si>
  <si>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</si>
  <si>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</si>
  <si>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</si>
  <si>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</si>
  <si>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</si>
  <si>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</si>
  <si>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</si>
  <si>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</si>
  <si>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</si>
  <si>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</si>
  <si>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</si>
  <si>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</si>
  <si>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</si>
  <si>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</si>
  <si>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</si>
  <si>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</si>
  <si>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</si>
  <si>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</si>
  <si>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</si>
  <si>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</si>
  <si>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</si>
  <si>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</si>
  <si>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</si>
  <si>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</si>
  <si>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</si>
  <si>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</si>
  <si>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</si>
  <si>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</si>
  <si>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</si>
  <si>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</si>
  <si>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</si>
  <si>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</si>
  <si>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</si>
  <si>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</si>
  <si>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</si>
  <si>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</si>
  <si>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</si>
  <si>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</si>
  <si>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</si>
  <si>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</si>
  <si>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</si>
  <si>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</si>
  <si>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</si>
  <si>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</si>
  <si>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</si>
  <si>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</si>
  <si>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</si>
  <si>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</si>
  <si>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</si>
  <si>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</si>
  <si>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</si>
  <si>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</si>
  <si>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</si>
  <si>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</si>
  <si>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</si>
  <si>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</si>
  <si>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</si>
  <si>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</si>
  <si>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</si>
  <si>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</si>
  <si>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</si>
  <si>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</si>
  <si>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</si>
  <si>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</si>
  <si>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</si>
  <si>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</si>
  <si>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</si>
  <si>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</si>
  <si>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</si>
  <si>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</si>
  <si>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</si>
  <si>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</si>
  <si>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</si>
  <si>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</si>
  <si>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</si>
  <si>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</si>
  <si>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</si>
  <si>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</si>
  <si>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</si>
  <si>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</si>
  <si>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</si>
  <si>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</si>
  <si>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</si>
  <si>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</si>
  <si>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</si>
  <si>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</si>
  <si>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</si>
  <si>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</si>
  <si>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</si>
  <si>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</si>
  <si>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</si>
  <si>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</si>
  <si>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</si>
  <si>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</si>
  <si>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</si>
  <si>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</si>
  <si>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</si>
  <si>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</si>
  <si>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</si>
  <si>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</si>
  <si>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</si>
  <si>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</si>
  <si>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</si>
  <si>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</si>
  <si>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</si>
  <si>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</si>
  <si>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</si>
  <si>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</si>
  <si>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</si>
  <si>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</si>
  <si>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</si>
  <si>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</si>
  <si>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</si>
  <si>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</si>
  <si>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</si>
  <si>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</si>
  <si>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</si>
  <si>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</si>
  <si>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</si>
  <si>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</si>
  <si>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</si>
  <si>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</si>
  <si>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</si>
  <si>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</si>
  <si>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</si>
  <si>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</si>
  <si>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</si>
  <si>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</si>
  <si>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</si>
  <si>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</si>
  <si>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</si>
  <si>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</si>
  <si>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</si>
  <si>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</si>
  <si>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</si>
  <si>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</si>
  <si>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</si>
  <si>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</si>
  <si>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</si>
  <si>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</si>
  <si>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</si>
  <si>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</si>
  <si>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</si>
  <si>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</si>
  <si>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</si>
  <si>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</si>
  <si>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</si>
  <si>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</si>
  <si>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</si>
  <si>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</si>
  <si>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</si>
  <si>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</si>
  <si>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</si>
  <si>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</si>
  <si>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</si>
  <si>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</si>
  <si>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</si>
  <si>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</si>
  <si>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</si>
  <si>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</si>
  <si>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</si>
  <si>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</si>
  <si>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</si>
  <si>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</si>
  <si>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</si>
  <si>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</si>
  <si>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</si>
  <si>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</si>
  <si>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</si>
  <si>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</si>
  <si>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</si>
  <si>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</si>
  <si>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</si>
  <si>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</si>
  <si>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</si>
  <si>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</si>
  <si>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</si>
  <si>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</si>
  <si>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</si>
  <si>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</si>
  <si>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</si>
  <si>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</si>
  <si>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</si>
  <si>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</si>
  <si>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</si>
  <si>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</si>
  <si>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</si>
  <si>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</si>
  <si>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</si>
  <si>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</si>
  <si>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</si>
  <si>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</si>
  <si>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</si>
  <si>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</si>
  <si>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</si>
  <si>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</si>
  <si>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</si>
  <si>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</si>
  <si>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</si>
  <si>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</si>
  <si>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</si>
  <si>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</si>
  <si>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</si>
  <si>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</si>
  <si>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</si>
  <si>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</si>
  <si>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</si>
  <si>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</si>
  <si>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</si>
  <si>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</si>
  <si>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</si>
  <si>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</si>
  <si>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</si>
  <si>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</si>
  <si>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</si>
  <si>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</si>
  <si>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</si>
  <si>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</si>
  <si>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</si>
  <si>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</si>
  <si>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</si>
  <si>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</si>
  <si>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</si>
  <si>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</si>
  <si>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</si>
  <si>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</si>
  <si>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</si>
  <si>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</si>
  <si>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</si>
  <si>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</si>
  <si>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</si>
  <si>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</si>
  <si>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</si>
  <si>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</si>
  <si>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</si>
  <si>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</si>
  <si>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</si>
  <si>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</si>
  <si>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</si>
  <si>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</si>
  <si>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</si>
  <si>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</si>
  <si>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</si>
  <si>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</si>
  <si>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</si>
  <si>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</si>
  <si>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</si>
  <si>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</si>
  <si>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</si>
  <si>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</si>
  <si>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</si>
  <si>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</si>
  <si>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</si>
  <si>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</si>
  <si>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</si>
  <si>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</si>
  <si>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</si>
  <si>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</si>
  <si>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</si>
  <si>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</si>
  <si>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</si>
  <si>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</si>
  <si>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</si>
  <si>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</si>
  <si>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</si>
  <si>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</si>
  <si>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</si>
  <si>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</si>
  <si>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</si>
  <si>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</si>
  <si>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</si>
  <si>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</si>
  <si>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</si>
  <si>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</si>
  <si>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</si>
  <si>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</si>
  <si>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</si>
  <si>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</si>
  <si>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</si>
  <si>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</si>
  <si>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</si>
  <si>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</si>
  <si>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</si>
  <si>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</si>
  <si>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</si>
  <si>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</si>
  <si>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</si>
  <si>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</si>
  <si>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</si>
  <si>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</si>
  <si>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</si>
  <si>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</si>
  <si>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</si>
  <si>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</si>
  <si>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</si>
  <si>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</si>
  <si>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</si>
  <si>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</si>
  <si>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</si>
  <si>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</si>
  <si>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</si>
  <si>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</si>
  <si>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</si>
  <si>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</si>
  <si>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</si>
  <si>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</si>
  <si>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</si>
  <si>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</si>
  <si>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</si>
  <si>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</si>
  <si>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</si>
  <si>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</si>
  <si>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</si>
  <si>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</si>
  <si>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</si>
  <si>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</si>
  <si>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</si>
  <si>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</si>
  <si>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</si>
  <si>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</si>
  <si>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</si>
  <si>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</si>
  <si>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</si>
  <si>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</si>
  <si>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</si>
  <si>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</si>
  <si>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</si>
  <si>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</si>
  <si>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</si>
  <si>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</si>
  <si>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</si>
  <si>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</si>
  <si>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</si>
  <si>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</si>
  <si>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</si>
  <si>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</si>
  <si>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</si>
  <si>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</si>
  <si>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</si>
  <si>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</si>
  <si>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</si>
  <si>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</si>
  <si>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</si>
  <si>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</si>
  <si>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</si>
  <si>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</si>
  <si>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</si>
  <si>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</si>
  <si>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</si>
  <si>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</si>
  <si>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</si>
  <si>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</si>
  <si>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</si>
  <si>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</si>
  <si>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</si>
  <si>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</si>
  <si>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</si>
  <si>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</si>
  <si>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</si>
  <si>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</si>
  <si>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</si>
  <si>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</si>
  <si>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</si>
  <si>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</si>
  <si>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</si>
  <si>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</si>
  <si>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</si>
  <si>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</si>
  <si>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</si>
  <si>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</si>
  <si>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</si>
  <si>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</si>
  <si>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</si>
  <si>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</si>
  <si>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</si>
  <si>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</si>
  <si>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</si>
  <si>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</si>
  <si>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</si>
  <si>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</si>
  <si>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</si>
  <si>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</si>
  <si>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</si>
  <si>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</si>
  <si>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</si>
  <si>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</si>
  <si>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</si>
  <si>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</si>
  <si>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</si>
  <si>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</si>
  <si>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</si>
  <si>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</si>
  <si>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</si>
  <si>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</si>
  <si>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</si>
  <si>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</si>
  <si>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</si>
  <si>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</si>
  <si>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</si>
  <si>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</si>
  <si>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</si>
  <si>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</si>
  <si>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</si>
  <si>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</si>
  <si>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</si>
  <si>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</si>
  <si>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</si>
  <si>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</si>
  <si>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</si>
  <si>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</si>
  <si>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</si>
  <si>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</si>
  <si>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</si>
  <si>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</si>
  <si>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</si>
  <si>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</si>
  <si>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</si>
  <si>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</si>
  <si>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</si>
  <si>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</si>
  <si>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</si>
  <si>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</si>
  <si>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</si>
  <si>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</si>
  <si>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</si>
  <si>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</si>
  <si>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</si>
  <si>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</si>
  <si>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</si>
  <si>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</si>
  <si>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</si>
  <si>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</si>
  <si>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</si>
  <si>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</si>
  <si>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</si>
  <si>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</si>
  <si>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</si>
  <si>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</si>
  <si>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</si>
  <si>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</si>
  <si>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</si>
  <si>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</si>
  <si>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</si>
  <si>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</si>
  <si>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</si>
  <si>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</si>
  <si>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</si>
  <si>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</si>
  <si>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</si>
  <si>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</si>
  <si>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</si>
  <si>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</si>
  <si>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</si>
  <si>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</si>
  <si>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</si>
  <si>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</si>
  <si>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</si>
  <si>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</si>
  <si>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</si>
  <si>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</si>
  <si>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</si>
  <si>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</si>
  <si>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</si>
  <si>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</si>
  <si>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</si>
  <si>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</si>
  <si>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</si>
  <si>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</si>
  <si>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</si>
  <si>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</si>
  <si>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</si>
  <si>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</si>
  <si>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</si>
  <si>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</si>
  <si>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</si>
  <si>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</si>
  <si>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</si>
  <si>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</si>
  <si>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</si>
  <si>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</si>
  <si>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</si>
  <si>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</si>
  <si>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</si>
  <si>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</si>
  <si>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</si>
  <si>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</si>
  <si>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</si>
  <si>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</si>
  <si>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</si>
  <si>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</si>
  <si>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</si>
  <si>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</si>
  <si>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</si>
  <si>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</si>
  <si>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</si>
  <si>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</si>
  <si>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</si>
  <si>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</si>
  <si>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</si>
  <si>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</si>
  <si>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</si>
  <si>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</si>
  <si>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</si>
  <si>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</si>
  <si>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</si>
  <si>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</si>
  <si>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</si>
  <si>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</si>
  <si>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</si>
  <si>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</si>
  <si>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</si>
  <si>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</si>
  <si>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</si>
  <si>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</si>
  <si>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</si>
  <si>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</si>
  <si>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</si>
  <si>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</si>
  <si>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</si>
  <si>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</si>
  <si>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</si>
  <si>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</si>
  <si>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</si>
  <si>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</si>
  <si>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</si>
  <si>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</si>
  <si>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</si>
  <si>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</si>
  <si>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</si>
  <si>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</si>
  <si>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</si>
  <si>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</si>
  <si>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</si>
  <si>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</si>
  <si>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</si>
  <si>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</si>
  <si>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</si>
  <si>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</si>
  <si>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</si>
  <si>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</si>
  <si>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</si>
  <si>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</si>
  <si>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</si>
  <si>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</si>
  <si>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</si>
  <si>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</si>
  <si>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</si>
  <si>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</si>
  <si>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</si>
  <si>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</si>
  <si>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</si>
  <si>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</si>
  <si>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</si>
  <si>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</si>
  <si>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</si>
  <si>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</si>
  <si>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</si>
  <si>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</si>
  <si>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</si>
  <si>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</si>
  <si>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</si>
  <si>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</si>
  <si>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</si>
  <si>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</si>
  <si>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</si>
  <si>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</si>
  <si>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</si>
  <si>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</si>
  <si>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</si>
  <si>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</si>
  <si>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</si>
  <si>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</si>
  <si>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</si>
  <si>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</si>
  <si>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</si>
  <si>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</si>
  <si>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</si>
  <si>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</si>
  <si>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</si>
  <si>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</si>
  <si>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</si>
  <si>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</si>
  <si>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</si>
  <si>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</si>
  <si>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</si>
  <si>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</si>
  <si>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</si>
  <si>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</si>
  <si>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</si>
  <si>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</si>
  <si>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</si>
  <si>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</si>
  <si>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</si>
  <si>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</si>
  <si>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</si>
  <si>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</si>
  <si>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</si>
  <si>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</si>
  <si>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</si>
  <si>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</si>
  <si>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</si>
  <si>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</si>
  <si>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</si>
  <si>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</si>
  <si>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</si>
  <si>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</si>
  <si>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</si>
  <si>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</si>
  <si>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</si>
  <si>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</si>
  <si>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</si>
  <si>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</si>
  <si>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</si>
  <si>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</si>
  <si>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</si>
  <si>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</si>
  <si>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</si>
  <si>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</si>
  <si>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</si>
  <si>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</si>
  <si>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</si>
  <si>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</si>
  <si>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</si>
  <si>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</si>
  <si>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</si>
  <si>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</si>
  <si>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</si>
  <si>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</si>
  <si>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</si>
  <si>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</si>
  <si>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</si>
  <si>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</si>
  <si>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</si>
  <si>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</si>
  <si>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</si>
  <si>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</si>
  <si>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</si>
  <si>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</si>
  <si>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</si>
  <si>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</si>
  <si>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</si>
  <si>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</si>
  <si>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</si>
  <si>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</si>
  <si>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</si>
  <si>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</si>
  <si>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</si>
  <si>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</si>
  <si>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</si>
  <si>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</si>
  <si>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</si>
  <si>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</si>
  <si>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</si>
  <si>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</si>
  <si>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</si>
  <si>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</si>
  <si>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</si>
  <si>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</si>
  <si>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</si>
  <si>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</si>
  <si>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</si>
  <si>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</si>
  <si>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</si>
  <si>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</si>
  <si>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</si>
  <si>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</si>
  <si>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</si>
  <si>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</si>
  <si>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</si>
  <si>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</si>
  <si>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</si>
  <si>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</si>
  <si>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</si>
  <si>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</si>
  <si>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</si>
  <si>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</si>
  <si>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</si>
  <si>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</si>
  <si>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</si>
  <si>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</si>
  <si>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</si>
  <si>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</si>
  <si>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</si>
  <si>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</si>
  <si>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</si>
  <si>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</si>
  <si>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</si>
  <si>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</si>
  <si>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</si>
  <si>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</si>
  <si>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</si>
  <si>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</si>
  <si>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</si>
  <si>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</si>
  <si>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</si>
  <si>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</si>
  <si>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</si>
  <si>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</si>
  <si>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</si>
  <si>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</si>
  <si>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</si>
  <si>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</si>
  <si>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</si>
  <si>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</si>
  <si>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</si>
  <si>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</si>
  <si>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</si>
  <si>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</si>
  <si>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</si>
  <si>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</si>
  <si>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</si>
  <si>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</si>
  <si>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</si>
  <si>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</si>
  <si>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</si>
  <si>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</si>
  <si>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</si>
  <si>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</si>
  <si>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</si>
  <si>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</si>
  <si>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</si>
  <si>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</si>
  <si>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</si>
  <si>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</si>
  <si>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</si>
  <si>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</si>
  <si>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</si>
  <si>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</si>
  <si>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</si>
  <si>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</si>
  <si>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</si>
  <si>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</si>
  <si>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</si>
  <si>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</si>
  <si>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</si>
  <si>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</si>
  <si>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</si>
  <si>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</si>
  <si>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</si>
  <si>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</si>
  <si>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</si>
  <si>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</si>
  <si>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</si>
  <si>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</si>
  <si>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</si>
  <si>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</si>
  <si>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</si>
  <si>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</si>
  <si>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</si>
  <si>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</si>
  <si>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</si>
  <si>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</si>
  <si>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</si>
  <si>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</si>
  <si>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</si>
  <si>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</si>
  <si>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</si>
  <si>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</si>
  <si>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</si>
  <si>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</si>
  <si>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</si>
  <si>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</si>
  <si>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</si>
  <si>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</si>
  <si>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</si>
  <si>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</si>
  <si>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</si>
  <si>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</si>
  <si>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</si>
  <si>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</si>
  <si>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</si>
  <si>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</si>
  <si>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</si>
  <si>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</si>
  <si>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</si>
  <si>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</si>
  <si>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</si>
  <si>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</si>
  <si>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</si>
  <si>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</si>
  <si>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</si>
  <si>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</si>
  <si>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</si>
  <si>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</si>
  <si>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</si>
  <si>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</si>
  <si>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</si>
  <si>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</si>
  <si>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</si>
  <si>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</si>
  <si>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</si>
  <si>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</si>
  <si>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</si>
  <si>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</si>
  <si>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</si>
  <si>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</si>
  <si>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</si>
  <si>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</si>
  <si>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</si>
  <si>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</si>
  <si>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</si>
  <si>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</si>
  <si>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</si>
  <si>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</si>
  <si>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</si>
  <si>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</si>
  <si>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</si>
  <si>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</si>
  <si>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</si>
  <si>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</si>
  <si>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</si>
  <si>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</si>
  <si>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</si>
  <si>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</si>
  <si>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</si>
  <si>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</si>
  <si>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</si>
  <si>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</si>
  <si>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</si>
  <si>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</si>
  <si>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</si>
  <si>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</si>
  <si>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</si>
  <si>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</si>
  <si>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</si>
  <si>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</si>
  <si>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</si>
  <si>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</si>
  <si>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</si>
  <si>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</si>
  <si>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</si>
  <si>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</si>
  <si>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</si>
  <si>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</si>
  <si>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</si>
  <si>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</si>
  <si>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</si>
  <si>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</si>
  <si>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</si>
  <si>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</si>
  <si>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</si>
  <si>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</si>
  <si>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</si>
  <si>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</si>
  <si>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</si>
  <si>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</si>
  <si>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</si>
  <si>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</si>
  <si>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</si>
  <si>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</si>
  <si>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</si>
  <si>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</si>
  <si>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</si>
  <si>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</si>
  <si>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</si>
  <si>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</si>
  <si>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</si>
  <si>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</si>
  <si>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</si>
  <si>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</si>
  <si>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</si>
  <si>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</si>
  <si>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</si>
  <si>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</si>
  <si>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</si>
  <si>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</si>
  <si>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</si>
  <si>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</si>
  <si>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</si>
  <si>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</si>
  <si>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</si>
  <si>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</si>
  <si>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</si>
  <si>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</si>
  <si>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</si>
  <si>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</si>
  <si>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</si>
  <si>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</si>
  <si>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</si>
  <si>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</si>
  <si>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</si>
  <si>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</si>
  <si>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</si>
  <si>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</si>
  <si>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</si>
  <si>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</si>
  <si>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</si>
  <si>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</si>
  <si>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</si>
  <si>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</si>
  <si>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</si>
  <si>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</si>
  <si>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</si>
  <si>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</si>
  <si>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</si>
  <si>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</si>
  <si>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</si>
  <si>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</si>
  <si>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</si>
  <si>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</si>
  <si>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</si>
  <si>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</si>
  <si>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</si>
  <si>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</si>
  <si>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</si>
  <si>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</si>
  <si>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</si>
  <si>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</si>
  <si>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</si>
  <si>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</si>
  <si>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</si>
  <si>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</si>
  <si>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</si>
  <si>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</si>
  <si>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</si>
  <si>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</si>
  <si>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</si>
  <si>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</si>
  <si>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</si>
  <si>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</si>
  <si>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</si>
  <si>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</si>
  <si>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</si>
  <si>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</si>
  <si>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</si>
  <si>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</si>
  <si>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</si>
  <si>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</si>
  <si>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</si>
  <si>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</si>
  <si>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</si>
  <si>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</si>
  <si>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</si>
  <si>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</si>
  <si>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</si>
  <si>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</si>
  <si>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</si>
  <si>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</si>
  <si>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</si>
  <si>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</si>
  <si>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</si>
  <si>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</si>
  <si>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</si>
  <si>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</si>
  <si>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</si>
  <si>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</si>
  <si>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</si>
  <si>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</si>
  <si>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</si>
  <si>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</si>
  <si>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</si>
  <si>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</si>
  <si>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</si>
  <si>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</si>
  <si>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</si>
  <si>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</si>
  <si>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</si>
  <si>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</si>
  <si>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</si>
  <si>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</si>
  <si>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</si>
  <si>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</si>
  <si>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</si>
  <si>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</si>
  <si>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</si>
  <si>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</si>
  <si>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</si>
  <si>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</si>
  <si>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</si>
  <si>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</si>
  <si>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</si>
  <si>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</si>
  <si>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</si>
  <si>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</si>
  <si>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</si>
  <si>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</si>
  <si>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</si>
  <si>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</si>
  <si>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</si>
  <si>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</si>
  <si>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</si>
  <si>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</si>
  <si>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</si>
  <si>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</si>
  <si>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</si>
  <si>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</si>
  <si>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</si>
  <si>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</si>
  <si>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</si>
  <si>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</si>
  <si>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</si>
  <si>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</si>
  <si>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</si>
  <si>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</si>
  <si>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</si>
  <si>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</si>
  <si>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</si>
  <si>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</si>
  <si>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</si>
  <si>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</si>
  <si>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</si>
  <si>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</si>
  <si>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</si>
  <si>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</si>
  <si>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</si>
  <si>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</si>
  <si>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</si>
  <si>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</si>
  <si>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</si>
  <si>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</si>
  <si>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</si>
  <si>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</si>
  <si>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</si>
  <si>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</si>
  <si>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</si>
  <si>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</si>
  <si>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</si>
  <si>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</si>
  <si>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</si>
  <si>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</si>
  <si>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</si>
  <si>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</si>
  <si>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</si>
  <si>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</si>
  <si>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</si>
  <si>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</si>
  <si>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</si>
  <si>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</si>
  <si>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</si>
  <si>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</si>
  <si>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</si>
  <si>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</si>
  <si>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</si>
  <si>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</si>
  <si>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</si>
  <si>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</si>
  <si>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</si>
  <si>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</si>
  <si>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</si>
  <si>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</si>
  <si>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</si>
  <si>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</si>
  <si>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</si>
  <si>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</si>
  <si>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</si>
  <si>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</si>
  <si>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</si>
  <si>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</si>
  <si>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</si>
  <si>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</si>
  <si>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</si>
  <si>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</si>
  <si>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</si>
  <si>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</si>
  <si>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</si>
  <si>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</si>
  <si>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</si>
  <si>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</si>
  <si>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</si>
  <si>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</si>
  <si>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</si>
  <si>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</si>
  <si>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</si>
  <si>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</si>
  <si>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</si>
  <si>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</si>
  <si>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</si>
  <si>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</si>
  <si>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</si>
  <si>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</si>
  <si>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</si>
  <si>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</si>
  <si>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</si>
  <si>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</si>
  <si>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</si>
  <si>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</si>
  <si>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</si>
  <si>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</si>
  <si>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</si>
  <si>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</si>
  <si>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</si>
  <si>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</si>
  <si>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</si>
  <si>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</si>
  <si>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</si>
  <si>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</si>
  <si>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</si>
  <si>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</si>
  <si>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</si>
  <si>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</si>
  <si>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</si>
  <si>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</si>
  <si>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</si>
  <si>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</si>
  <si>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</si>
  <si>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</si>
  <si>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</si>
  <si>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</si>
  <si>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</si>
  <si>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</si>
  <si>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</si>
  <si>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</si>
  <si>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</si>
  <si>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</si>
  <si>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</si>
  <si>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</si>
  <si>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</si>
  <si>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</si>
  <si>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</si>
  <si>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</si>
  <si>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</si>
  <si>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</si>
  <si>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</si>
  <si>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</si>
  <si>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</si>
  <si>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</si>
  <si>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</si>
  <si>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</si>
  <si>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</si>
  <si>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</si>
  <si>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</si>
  <si>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</si>
  <si>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</si>
  <si>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</si>
  <si>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</si>
  <si>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</si>
  <si>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</si>
  <si>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</si>
  <si>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</si>
  <si>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</si>
  <si>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</si>
  <si>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</si>
  <si>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</si>
  <si>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</si>
  <si>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</si>
  <si>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</si>
  <si>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</si>
  <si>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</si>
  <si>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</si>
  <si>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</si>
  <si>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</si>
  <si>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</si>
  <si>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</si>
  <si>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</si>
  <si>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</si>
  <si>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</si>
  <si>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</si>
  <si>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</si>
  <si>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</si>
  <si>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</si>
  <si>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</si>
  <si>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</si>
  <si>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</si>
  <si>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</si>
  <si>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</si>
  <si>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</si>
  <si>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</si>
  <si>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</si>
  <si>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</si>
  <si>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</si>
  <si>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</si>
  <si>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</si>
  <si>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</si>
  <si>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</si>
  <si>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</si>
  <si>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</si>
  <si>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</si>
  <si>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</si>
  <si>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</si>
  <si>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</si>
  <si>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</si>
  <si>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</si>
  <si>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</si>
  <si>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</si>
  <si>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</si>
  <si>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</si>
  <si>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</si>
  <si>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</si>
  <si>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</si>
  <si>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</si>
  <si>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</si>
  <si>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</si>
  <si>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</si>
  <si>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</si>
  <si>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</si>
  <si>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</si>
  <si>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</si>
  <si>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</si>
  <si>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</si>
  <si>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</si>
  <si>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</si>
  <si>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</si>
  <si>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</si>
  <si>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</si>
  <si>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</si>
  <si>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</si>
  <si>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</si>
  <si>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</si>
  <si>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</si>
  <si>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</si>
  <si>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</si>
  <si>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</si>
  <si>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</si>
  <si>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</si>
  <si>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</si>
  <si>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</si>
  <si>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</si>
  <si>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</si>
  <si>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</si>
  <si>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</si>
  <si>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</si>
  <si>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</si>
  <si>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</si>
  <si>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</si>
  <si>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</si>
  <si>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</si>
  <si>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</si>
  <si>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</si>
  <si>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</si>
  <si>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</si>
  <si>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</si>
  <si>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</si>
  <si>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</si>
  <si>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</si>
  <si>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</si>
  <si>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</si>
  <si>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</si>
  <si>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</si>
  <si>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</si>
  <si>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</si>
  <si>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</si>
  <si>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</si>
  <si>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</si>
  <si>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</si>
  <si>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</si>
  <si>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</si>
  <si>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</si>
  <si>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</si>
  <si>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</si>
  <si>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</si>
  <si>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</si>
  <si>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</si>
  <si>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</si>
  <si>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</si>
  <si>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</si>
  <si>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</si>
  <si>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</si>
  <si>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</si>
  <si>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</si>
  <si>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</si>
  <si>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</si>
  <si>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</si>
  <si>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</si>
  <si>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</si>
  <si>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</si>
  <si>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</si>
  <si>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</si>
  <si>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</si>
  <si>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</si>
  <si>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</si>
  <si>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</si>
  <si>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</si>
  <si>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</si>
  <si>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</si>
  <si>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</si>
  <si>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</si>
  <si>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</si>
  <si>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</si>
  <si>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</si>
  <si>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</si>
  <si>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</si>
  <si>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</si>
  <si>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</si>
  <si>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</si>
  <si>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</si>
  <si>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</si>
  <si>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</si>
  <si>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</si>
  <si>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</si>
  <si>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</si>
  <si>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</si>
  <si>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</si>
  <si>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</si>
  <si>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</si>
  <si>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</si>
  <si>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</si>
  <si>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</si>
  <si>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</si>
  <si>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</si>
  <si>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</si>
  <si>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</si>
  <si>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</si>
  <si>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</si>
  <si>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</si>
  <si>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</si>
  <si>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</si>
  <si>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</si>
  <si>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</si>
  <si>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</si>
  <si>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</si>
  <si>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</si>
  <si>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</si>
  <si>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</si>
  <si>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</si>
  <si>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</si>
  <si>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</si>
  <si>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</si>
  <si>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</si>
  <si>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</si>
  <si>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</si>
  <si>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</si>
  <si>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</si>
  <si>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</si>
  <si>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</si>
  <si>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</si>
  <si>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</si>
  <si>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</si>
  <si>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</si>
  <si>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</si>
  <si>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</si>
  <si>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</si>
  <si>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</si>
  <si>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</si>
  <si>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</si>
  <si>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</si>
  <si>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</si>
  <si>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</si>
  <si>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</si>
  <si>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</si>
  <si>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</si>
  <si>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</si>
  <si>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</si>
  <si>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</si>
  <si>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</si>
  <si>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</si>
  <si>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</si>
  <si>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</si>
  <si>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</si>
  <si>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</si>
  <si>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</si>
  <si>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</si>
  <si>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</si>
  <si>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</si>
  <si>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</si>
  <si>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</si>
  <si>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</si>
  <si>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</si>
  <si>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</si>
  <si>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</si>
  <si>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</si>
  <si>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</si>
  <si>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</si>
  <si>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</si>
  <si>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</si>
  <si>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</si>
  <si>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</si>
  <si>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</si>
  <si>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</si>
  <si>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</si>
  <si>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</si>
  <si>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</si>
  <si>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</si>
  <si>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</si>
  <si>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</si>
  <si>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</si>
  <si>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</si>
  <si>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</si>
  <si>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</si>
  <si>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</si>
  <si>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</si>
  <si>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</si>
  <si>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</si>
  <si>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</si>
  <si>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</si>
  <si>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</si>
  <si>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</si>
  <si>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</si>
  <si>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</si>
  <si>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</si>
  <si>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</si>
  <si>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</si>
  <si>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</si>
  <si>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</si>
  <si>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</si>
  <si>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</si>
  <si>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</si>
  <si>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</si>
  <si>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</si>
  <si>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</si>
  <si>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</si>
  <si>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</si>
  <si>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</si>
  <si>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</si>
  <si>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</si>
  <si>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</si>
  <si>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</si>
  <si>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</si>
  <si>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</si>
  <si>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</si>
  <si>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</si>
  <si>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</si>
  <si>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</si>
  <si>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</si>
  <si>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</si>
  <si>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</si>
  <si>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</si>
  <si>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</si>
  <si>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</si>
  <si>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</si>
  <si>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</si>
  <si>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</si>
  <si>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</si>
  <si>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</si>
  <si>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</si>
  <si>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</si>
  <si>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</si>
  <si>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</si>
  <si>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</si>
  <si>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</si>
  <si>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</si>
  <si>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</si>
  <si>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</si>
  <si>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</si>
  <si>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</si>
  <si>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</si>
  <si>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</si>
  <si>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</si>
  <si>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</si>
  <si>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</si>
  <si>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</si>
  <si>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</si>
  <si>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</si>
  <si>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</si>
  <si>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</si>
  <si>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</si>
  <si>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</si>
  <si>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</si>
  <si>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</si>
  <si>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</si>
  <si>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</si>
  <si>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</si>
  <si>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</si>
  <si>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</si>
  <si>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</si>
  <si>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</si>
  <si>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</si>
  <si>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</si>
  <si>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</si>
  <si>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</si>
  <si>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</si>
  <si>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</si>
  <si>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</si>
  <si>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</si>
  <si>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</si>
  <si>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</si>
  <si>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</si>
  <si>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</si>
  <si>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</si>
  <si>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</si>
  <si>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</si>
  <si>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</si>
  <si>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</si>
  <si>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</si>
  <si>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</si>
  <si>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</si>
  <si>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</si>
  <si>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</si>
  <si>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</si>
  <si>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</si>
  <si>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</si>
  <si>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</si>
  <si>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</si>
  <si>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</si>
  <si>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</si>
  <si>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</si>
  <si>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</si>
  <si>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</si>
  <si>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</si>
  <si>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</si>
  <si>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</si>
  <si>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</si>
  <si>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</si>
  <si>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</si>
  <si>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</si>
  <si>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</si>
  <si>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</si>
  <si>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</si>
  <si>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</si>
  <si>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</si>
  <si>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</si>
  <si>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</si>
  <si>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</si>
  <si>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</si>
  <si>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</si>
  <si>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</si>
  <si>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</si>
  <si>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</si>
  <si>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</si>
  <si>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</si>
  <si>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</si>
  <si>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</si>
  <si>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</si>
  <si>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</si>
  <si>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</si>
  <si>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</si>
  <si>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</si>
  <si>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</si>
  <si>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</si>
  <si>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</si>
  <si>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</si>
  <si>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</si>
  <si>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</si>
  <si>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</si>
  <si>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</si>
  <si>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</si>
  <si>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</si>
  <si>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</si>
  <si>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</si>
  <si>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</si>
  <si>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</si>
  <si>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</si>
  <si>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</si>
  <si>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</si>
  <si>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</si>
  <si>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</si>
  <si>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</si>
  <si>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</si>
  <si>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</si>
  <si>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</si>
  <si>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</si>
  <si>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</si>
  <si>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</si>
  <si>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</si>
  <si>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</si>
  <si>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</si>
  <si>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</si>
  <si>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</si>
  <si>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</si>
  <si>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</si>
  <si>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</si>
  <si>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</si>
  <si>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</si>
  <si>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</si>
  <si>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</si>
  <si>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</si>
  <si>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</si>
  <si>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</si>
  <si>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</si>
  <si>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</si>
  <si>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</si>
  <si>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</si>
  <si>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</si>
  <si>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</si>
  <si>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</si>
  <si>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</si>
  <si>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</si>
  <si>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</si>
  <si>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</si>
  <si>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</si>
  <si>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</si>
  <si>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</si>
  <si>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</si>
  <si>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</si>
  <si>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</si>
  <si>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</si>
  <si>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</si>
  <si>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</si>
  <si>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</si>
  <si>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</si>
  <si>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</si>
  <si>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</si>
  <si>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</si>
  <si>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</si>
  <si>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</si>
  <si>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</si>
  <si>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</si>
  <si>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</si>
  <si>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</si>
  <si>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</si>
  <si>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</si>
  <si>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</si>
  <si>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</si>
  <si>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</si>
  <si>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</si>
  <si>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</si>
  <si>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</si>
  <si>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</si>
  <si>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</si>
  <si>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</si>
  <si>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</si>
  <si>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</si>
  <si>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</si>
  <si>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</si>
  <si>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</si>
  <si>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</si>
  <si>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</si>
  <si>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</si>
  <si>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</si>
  <si>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</si>
  <si>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</si>
  <si>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</si>
  <si>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</si>
  <si>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</si>
  <si>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</si>
  <si>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</si>
  <si>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</si>
  <si>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</si>
  <si>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</si>
  <si>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</si>
  <si>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</si>
  <si>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</si>
  <si>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</si>
  <si>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</si>
  <si>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</si>
  <si>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</si>
  <si>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</si>
  <si>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</si>
  <si>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</si>
  <si>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</si>
  <si>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</si>
  <si>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</si>
  <si>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</si>
  <si>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</si>
  <si>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</si>
  <si>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</si>
  <si>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</si>
  <si>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</si>
  <si>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</si>
  <si>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</si>
  <si>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</si>
  <si>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</si>
  <si>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</si>
  <si>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</si>
  <si>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</si>
  <si>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</si>
  <si>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</si>
  <si>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</si>
  <si>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</si>
  <si>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</si>
  <si>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</si>
  <si>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</si>
  <si>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</si>
  <si>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</si>
  <si>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</si>
  <si>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</si>
  <si>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</si>
  <si>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</si>
  <si>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</si>
  <si>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</si>
  <si>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</si>
  <si>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</si>
  <si>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</si>
  <si>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</si>
  <si>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</si>
  <si>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</si>
  <si>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</si>
  <si>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</si>
  <si>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</si>
  <si>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</si>
  <si>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</si>
  <si>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</si>
  <si>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</si>
  <si>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</si>
  <si>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</si>
  <si>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</si>
  <si>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</si>
  <si>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</si>
  <si>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</si>
  <si>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</si>
  <si>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</si>
  <si>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</si>
  <si>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</si>
  <si>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</si>
  <si>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</si>
  <si>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</si>
  <si>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</si>
  <si>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</si>
  <si>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</si>
  <si>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</si>
  <si>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</si>
  <si>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</si>
  <si>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</si>
  <si>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</si>
  <si>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</si>
  <si>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</si>
  <si>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</si>
  <si>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</si>
  <si>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</si>
  <si>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</si>
  <si>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</si>
  <si>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</si>
  <si>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</si>
  <si>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</si>
  <si>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</si>
  <si>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</si>
  <si>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</si>
  <si>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</si>
  <si>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</si>
  <si>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</si>
  <si>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</si>
  <si>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</si>
  <si>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</si>
  <si>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</si>
  <si>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</si>
  <si>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</si>
  <si>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</si>
  <si>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</si>
  <si>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</si>
  <si>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</si>
  <si>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</si>
  <si>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</si>
  <si>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</si>
  <si>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</si>
  <si>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</si>
  <si>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</si>
  <si>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</si>
  <si>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</si>
  <si>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</si>
  <si>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</si>
  <si>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</si>
  <si>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</si>
  <si>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</si>
  <si>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</si>
  <si>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</si>
  <si>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</si>
  <si>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</si>
  <si>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</si>
  <si>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</si>
  <si>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</si>
  <si>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</si>
  <si>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</si>
  <si>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</si>
  <si>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</si>
  <si>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</si>
  <si>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</si>
  <si>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</si>
  <si>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</si>
  <si>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</si>
  <si>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</si>
  <si>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</si>
  <si>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</si>
  <si>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</si>
  <si>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</si>
  <si>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</si>
  <si>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</si>
  <si>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</si>
  <si>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</si>
  <si>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</si>
  <si>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</si>
  <si>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</si>
  <si>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</si>
  <si>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</si>
  <si>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</si>
  <si>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</si>
  <si>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</si>
  <si>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</si>
  <si>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</si>
  <si>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</si>
  <si>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</si>
  <si>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</si>
  <si>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</si>
  <si>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</si>
  <si>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</si>
  <si>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</si>
  <si>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</si>
  <si>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</si>
  <si>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</si>
  <si>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</si>
  <si>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</si>
  <si>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</si>
  <si>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</si>
  <si>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</si>
  <si>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</si>
  <si>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</si>
  <si>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</si>
  <si>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</si>
  <si>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</si>
  <si>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</si>
  <si>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</si>
  <si>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</si>
  <si>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</si>
  <si>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</si>
  <si>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</si>
  <si>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</si>
  <si>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</si>
  <si>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</si>
  <si>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</si>
  <si>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</si>
  <si>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</si>
  <si>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</si>
  <si>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</si>
  <si>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</si>
  <si>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</si>
  <si>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</si>
  <si>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</si>
  <si>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</si>
  <si>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</si>
  <si>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</si>
  <si>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</si>
  <si>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</si>
  <si>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</si>
  <si>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</si>
  <si>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</si>
  <si>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</si>
  <si>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</si>
  <si>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</si>
  <si>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</si>
  <si>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</si>
  <si>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</si>
  <si>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</si>
  <si>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</si>
  <si>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</si>
  <si>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</si>
  <si>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</si>
  <si>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</si>
  <si>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</si>
  <si>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</si>
  <si>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</si>
  <si>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</si>
  <si>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</si>
  <si>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</si>
  <si>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</si>
  <si>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</si>
  <si>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</si>
  <si>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</si>
  <si>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</si>
  <si>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</si>
  <si>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</si>
  <si>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</si>
  <si>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</si>
  <si>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</si>
  <si>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</si>
  <si>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</si>
  <si>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</si>
  <si>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</si>
  <si>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</si>
  <si>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</si>
  <si>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</si>
  <si>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</si>
  <si>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</si>
  <si>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</si>
  <si>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</si>
  <si>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</si>
  <si>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</si>
  <si>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</si>
  <si>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</si>
  <si>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</si>
  <si>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</si>
  <si>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</si>
  <si>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</si>
  <si>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</si>
  <si>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</si>
  <si>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</si>
  <si>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</si>
  <si>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</si>
  <si>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</si>
  <si>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</si>
  <si>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</si>
  <si>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</si>
  <si>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</si>
  <si>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</si>
  <si>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</si>
  <si>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</si>
  <si>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</si>
  <si>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</si>
  <si>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</si>
  <si>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</si>
  <si>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</si>
  <si>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</si>
  <si>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</si>
  <si>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</si>
  <si>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</si>
  <si>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</si>
  <si>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</si>
  <si>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</si>
  <si>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</si>
  <si>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</si>
  <si>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</si>
  <si>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</si>
  <si>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</si>
  <si>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</si>
  <si>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</si>
  <si>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</si>
  <si>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</si>
  <si>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</si>
  <si>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</si>
  <si>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</si>
  <si>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</si>
  <si>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</si>
  <si>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</si>
  <si>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</si>
  <si>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</si>
  <si>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</si>
  <si>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</si>
  <si>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</si>
  <si>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</si>
  <si>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</si>
  <si>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</si>
  <si>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</si>
  <si>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</si>
  <si>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</si>
  <si>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</si>
  <si>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</si>
  <si>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</si>
  <si>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</si>
  <si>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</si>
  <si>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</si>
  <si>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</si>
  <si>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</si>
  <si>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</si>
  <si>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</si>
  <si>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</si>
  <si>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</si>
  <si>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</si>
  <si>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</si>
  <si>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</si>
  <si>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</si>
  <si>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</si>
  <si>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</si>
  <si>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</si>
  <si>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</si>
  <si>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</si>
  <si>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</si>
  <si>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</si>
  <si>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</si>
  <si>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</si>
  <si>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</si>
  <si>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</si>
  <si>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</si>
  <si>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</si>
  <si>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</si>
  <si>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</si>
  <si>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</si>
  <si>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</si>
  <si>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</si>
  <si>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</si>
  <si>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</si>
  <si>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</si>
  <si>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</si>
  <si>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</si>
  <si>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</si>
  <si>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</si>
  <si>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</si>
  <si>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</si>
  <si>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</si>
  <si>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</si>
  <si>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</si>
  <si>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</si>
  <si>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</si>
  <si>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</si>
  <si>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</si>
  <si>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</si>
  <si>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</si>
  <si>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</si>
  <si>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</si>
  <si>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</si>
  <si>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</si>
  <si>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</si>
  <si>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</si>
  <si>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</si>
  <si>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</si>
  <si>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</si>
  <si>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</si>
  <si>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</si>
  <si>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</si>
  <si>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</si>
  <si>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</si>
  <si>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</si>
  <si>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</si>
  <si>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</si>
  <si>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</si>
  <si>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</si>
  <si>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</si>
  <si>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</si>
  <si>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</si>
  <si>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</si>
  <si>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</si>
  <si>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</si>
  <si>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</si>
  <si>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</si>
  <si>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</si>
  <si>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</si>
  <si>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</si>
  <si>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</si>
  <si>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</si>
  <si>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</si>
  <si>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</si>
  <si>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</si>
  <si>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</si>
  <si>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</si>
  <si>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</si>
  <si>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</si>
  <si>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</si>
  <si>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</si>
  <si>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</si>
  <si>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</si>
  <si>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</si>
  <si>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</si>
  <si>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</si>
  <si>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</si>
  <si>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</si>
  <si>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</si>
  <si>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</si>
  <si>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</si>
  <si>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</si>
  <si>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</si>
  <si>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</si>
  <si>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</si>
  <si>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</si>
  <si>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</si>
  <si>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</si>
  <si>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</si>
  <si>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</si>
  <si>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</si>
  <si>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</si>
  <si>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</si>
  <si>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</si>
  <si>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</si>
  <si>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</si>
  <si>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</si>
  <si>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</si>
  <si>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</si>
  <si>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</si>
  <si>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</si>
  <si>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</si>
  <si>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</si>
  <si>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</si>
  <si>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</si>
  <si>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</si>
  <si>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</si>
  <si>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</si>
  <si>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</si>
  <si>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</si>
  <si>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</si>
  <si>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</si>
  <si>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</si>
  <si>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</si>
  <si>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</si>
  <si>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</si>
  <si>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</si>
  <si>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</si>
  <si>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</si>
  <si>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</si>
  <si>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</si>
  <si>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</si>
  <si>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</si>
  <si>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</si>
  <si>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</si>
  <si>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</si>
  <si>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</si>
  <si>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</si>
  <si>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</si>
  <si>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</si>
  <si>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</si>
  <si>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</si>
  <si>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</si>
  <si>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</si>
  <si>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</si>
  <si>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</si>
  <si>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</si>
  <si>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</si>
  <si>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</si>
  <si>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</si>
  <si>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</si>
  <si>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</si>
  <si>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</si>
  <si>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</si>
  <si>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</si>
  <si>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</si>
  <si>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</si>
  <si>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</si>
  <si>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</si>
  <si>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</si>
  <si>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</si>
  <si>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</si>
  <si>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</si>
  <si>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</si>
  <si>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</si>
  <si>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</si>
  <si>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</si>
  <si>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</si>
  <si>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</si>
  <si>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</si>
  <si>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</si>
  <si>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</si>
  <si>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</si>
  <si>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</si>
  <si>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</si>
  <si>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</si>
  <si>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</si>
  <si>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</si>
  <si>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</si>
  <si>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</si>
  <si>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</si>
  <si>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</si>
  <si>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</si>
  <si>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</si>
  <si>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</si>
  <si>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</si>
  <si>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</si>
  <si>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</si>
  <si>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</si>
  <si>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</si>
  <si>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</si>
  <si>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</si>
  <si>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</si>
  <si>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</si>
  <si>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</si>
  <si>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</si>
  <si>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</si>
  <si>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</si>
  <si>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</si>
  <si>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</si>
  <si>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</si>
  <si>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</si>
  <si>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</si>
  <si>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</si>
  <si>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</si>
  <si>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</si>
  <si>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</si>
  <si>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</si>
  <si>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</si>
  <si>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</si>
  <si>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</si>
  <si>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</si>
  <si>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</si>
  <si>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</si>
  <si>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</si>
  <si>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</si>
  <si>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</si>
  <si>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</si>
  <si>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</si>
  <si>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</si>
  <si>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</si>
  <si>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</si>
  <si>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</si>
  <si>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</si>
  <si>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</si>
  <si>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</si>
  <si>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</si>
  <si>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</si>
  <si>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</si>
  <si>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</si>
  <si>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</si>
  <si>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</si>
  <si>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</si>
  <si>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</si>
  <si>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</si>
  <si>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</si>
  <si>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</si>
  <si>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</si>
  <si>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</si>
  <si>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</si>
  <si>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</si>
  <si>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</si>
  <si>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</si>
  <si>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</si>
  <si>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</si>
  <si>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</si>
  <si>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</si>
  <si>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</si>
  <si>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</si>
  <si>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</si>
  <si>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</si>
  <si>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</si>
  <si>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</si>
  <si>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</si>
  <si>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</si>
  <si>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</si>
  <si>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</si>
  <si>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</si>
  <si>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</si>
  <si>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</si>
  <si>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</si>
  <si>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</si>
  <si>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</si>
  <si>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</si>
  <si>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</si>
  <si>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</si>
  <si>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</si>
  <si>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</si>
  <si>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</si>
  <si>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</si>
  <si>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</si>
  <si>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</si>
  <si>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</si>
  <si>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</si>
  <si>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</si>
  <si>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</si>
  <si>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</si>
  <si>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</si>
  <si>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</si>
  <si>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</si>
  <si>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</si>
  <si>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</si>
  <si>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</si>
  <si>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</si>
  <si>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</si>
  <si>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</si>
  <si>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</si>
  <si>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</si>
  <si>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</si>
  <si>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</si>
  <si>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</si>
  <si>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</si>
  <si>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</si>
  <si>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</si>
  <si>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</si>
  <si>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</si>
  <si>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</si>
  <si>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</si>
  <si>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</si>
  <si>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</si>
  <si>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</si>
  <si>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</si>
  <si>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</si>
  <si>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</si>
  <si>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</si>
  <si>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</si>
  <si>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</si>
  <si>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</si>
  <si>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</si>
  <si>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</si>
  <si>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</si>
  <si>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</si>
  <si>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</si>
  <si>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</si>
  <si>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</si>
  <si>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</si>
  <si>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</si>
  <si>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</si>
  <si>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</si>
  <si>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</si>
  <si>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</si>
  <si>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</si>
  <si>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</si>
  <si>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</si>
  <si>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</si>
  <si>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</si>
  <si>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</si>
  <si>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</si>
  <si>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</si>
  <si>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</si>
  <si>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</si>
  <si>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</si>
  <si>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</si>
  <si>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</si>
  <si>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</si>
  <si>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</si>
  <si>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</si>
  <si>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</si>
  <si>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</si>
  <si>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</si>
  <si>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</si>
  <si>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</si>
  <si>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</si>
  <si>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</si>
  <si>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</si>
  <si>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</si>
  <si>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</si>
  <si>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</si>
  <si>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</si>
  <si>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</si>
  <si>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</si>
  <si>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</si>
  <si>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</si>
  <si>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</si>
  <si>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</si>
  <si>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</si>
  <si>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</si>
  <si>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</si>
  <si>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</si>
  <si>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</si>
  <si>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</si>
  <si>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</si>
  <si>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</si>
  <si>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</si>
  <si>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</si>
  <si>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</si>
  <si>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</si>
  <si>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</si>
  <si>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</si>
  <si>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</si>
  <si>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</si>
  <si>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</si>
  <si>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</si>
  <si>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</si>
  <si>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</si>
  <si>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</si>
  <si>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</si>
  <si>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</si>
  <si>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</si>
  <si>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</si>
  <si>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</si>
  <si>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</si>
  <si>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</si>
  <si>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</si>
  <si>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</si>
  <si>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</si>
  <si>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</si>
  <si>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</si>
  <si>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</si>
  <si>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</si>
  <si>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</si>
  <si>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</si>
  <si>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</si>
  <si>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</si>
  <si>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</si>
  <si>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</si>
  <si>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</si>
  <si>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</si>
  <si>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</si>
  <si>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</si>
  <si>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</si>
  <si>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</si>
  <si>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</si>
  <si>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</si>
  <si>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</si>
  <si>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</si>
  <si>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</si>
  <si>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</si>
  <si>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</si>
  <si>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</si>
  <si>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</si>
  <si>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</si>
  <si>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</si>
  <si>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</si>
  <si>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</si>
  <si>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</si>
  <si>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</si>
  <si>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</si>
  <si>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</si>
  <si>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</si>
  <si>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</si>
  <si>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</si>
  <si>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</si>
  <si>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</si>
  <si>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</si>
  <si>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</si>
  <si>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</si>
  <si>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</si>
  <si>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</si>
  <si>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</si>
  <si>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</si>
  <si>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</si>
  <si>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</si>
  <si>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</si>
  <si>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</si>
  <si>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</si>
  <si>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</si>
  <si>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</si>
  <si>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</si>
  <si>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</si>
  <si>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</si>
  <si>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</si>
  <si>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</si>
  <si>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</si>
  <si>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</si>
  <si>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</si>
  <si>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</si>
  <si>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</si>
  <si>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</si>
  <si>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</si>
  <si>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</si>
  <si>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</si>
  <si>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</si>
  <si>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</si>
  <si>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</si>
  <si>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</si>
  <si>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</si>
  <si>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</si>
  <si>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</si>
  <si>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</si>
  <si>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</si>
  <si>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</si>
  <si>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</si>
  <si>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</si>
  <si>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</si>
  <si>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</si>
  <si>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</si>
  <si>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</si>
  <si>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</si>
  <si>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</si>
  <si>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</si>
  <si>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</si>
  <si>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</si>
  <si>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</si>
  <si>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</si>
  <si>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</si>
  <si>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</si>
  <si>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</si>
  <si>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</si>
  <si>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</si>
  <si>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</si>
  <si>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</si>
  <si>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</si>
  <si>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</si>
  <si>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</si>
  <si>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</si>
  <si>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</si>
  <si>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</si>
  <si>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</si>
  <si>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</si>
  <si>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</si>
  <si>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</si>
  <si>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</si>
  <si>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</si>
  <si>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</si>
  <si>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</si>
  <si>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</si>
  <si>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</si>
  <si>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</si>
  <si>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</si>
  <si>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</si>
  <si>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</si>
  <si>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</si>
  <si>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</si>
  <si>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</si>
  <si>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</si>
  <si>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</si>
  <si>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</si>
  <si>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</si>
  <si>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</si>
  <si>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</si>
  <si>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</si>
  <si>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</si>
  <si>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</si>
  <si>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</si>
  <si>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</si>
  <si>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</si>
  <si>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</si>
  <si>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</si>
  <si>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</si>
  <si>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</si>
  <si>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</si>
  <si>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</si>
  <si>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</si>
  <si>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</si>
  <si>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</si>
  <si>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</si>
  <si>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</si>
  <si>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</si>
  <si>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</si>
  <si>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</si>
  <si>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</si>
  <si>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</si>
  <si>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</si>
  <si>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</si>
  <si>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</si>
  <si>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</si>
  <si>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</si>
  <si>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</si>
  <si>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</si>
  <si>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</si>
  <si>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</si>
  <si>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</si>
  <si>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</si>
  <si>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</si>
  <si>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</si>
  <si>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</si>
  <si>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</si>
  <si>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</si>
  <si>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</si>
  <si>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</si>
  <si>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</si>
  <si>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</si>
  <si>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</si>
  <si>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</si>
  <si>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</si>
  <si>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</si>
  <si>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</si>
  <si>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</si>
  <si>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</si>
  <si>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</si>
  <si>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</si>
  <si>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</si>
  <si>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</si>
  <si>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</si>
  <si>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</si>
  <si>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</si>
  <si>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</si>
  <si>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</si>
  <si>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</si>
  <si>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</si>
  <si>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</si>
  <si>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</si>
  <si>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</si>
  <si>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</si>
  <si>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</si>
  <si>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</si>
  <si>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</si>
  <si>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</si>
  <si>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</si>
  <si>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</si>
  <si>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</si>
  <si>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</si>
  <si>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</si>
  <si>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</si>
  <si>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</si>
  <si>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</si>
  <si>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</si>
  <si>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</si>
  <si>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</si>
  <si>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</si>
  <si>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</si>
  <si>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</si>
  <si>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</si>
  <si>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</si>
  <si>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</si>
  <si>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</si>
  <si>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</si>
  <si>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</si>
  <si>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</si>
  <si>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</si>
  <si>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</si>
  <si>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</si>
  <si>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</si>
  <si>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</si>
  <si>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</si>
  <si>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</si>
  <si>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</si>
  <si>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</si>
  <si>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</si>
  <si>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</si>
  <si>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</si>
  <si>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</si>
  <si>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</si>
  <si>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</si>
  <si>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</si>
  <si>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</si>
  <si>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</si>
  <si>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</si>
  <si>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</si>
  <si>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</si>
  <si>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</si>
  <si>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</si>
  <si>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</si>
  <si>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</si>
  <si>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</si>
  <si>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</si>
  <si>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</si>
  <si>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</si>
  <si>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</si>
  <si>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</si>
  <si>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</si>
  <si>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</si>
  <si>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</si>
  <si>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</si>
  <si>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</si>
  <si>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</si>
  <si>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</si>
  <si>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</si>
  <si>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</si>
  <si>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</si>
  <si>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</si>
  <si>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</si>
  <si>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</si>
  <si>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</si>
  <si>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</si>
  <si>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</si>
  <si>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</si>
  <si>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</si>
  <si>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</si>
  <si>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</si>
  <si>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</si>
  <si>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</si>
  <si>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</si>
  <si>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</si>
  <si>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</si>
  <si>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</si>
  <si>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</si>
  <si>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</si>
  <si>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</si>
  <si>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</si>
  <si>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</si>
  <si>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</si>
  <si>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</si>
  <si>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</si>
  <si>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</si>
  <si>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</si>
  <si>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</si>
  <si>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</si>
  <si>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</si>
  <si>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</si>
  <si>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</si>
  <si>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</si>
  <si>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</si>
  <si>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</si>
  <si>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</si>
  <si>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</si>
  <si>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</si>
  <si>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</si>
  <si>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</si>
  <si>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</si>
  <si>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</si>
  <si>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</si>
  <si>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</si>
  <si>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</si>
  <si>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</si>
  <si>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</si>
  <si>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</si>
  <si>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</si>
  <si>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</si>
  <si>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</si>
  <si>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</si>
  <si>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</si>
  <si>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</si>
  <si>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</si>
  <si>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</si>
  <si>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</si>
  <si>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</si>
  <si>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</si>
  <si>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</si>
  <si>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</si>
  <si>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</si>
  <si>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</si>
  <si>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</si>
  <si>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</si>
  <si>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</si>
  <si>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</si>
  <si>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</si>
  <si>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</si>
  <si>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</si>
  <si>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</si>
  <si>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</si>
  <si>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</si>
  <si>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</si>
  <si>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</si>
  <si>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</si>
  <si>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</si>
  <si>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</si>
  <si>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</si>
  <si>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</si>
  <si>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</si>
  <si>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</si>
  <si>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</si>
  <si>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</si>
  <si>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</si>
  <si>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</si>
  <si>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</si>
  <si>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</si>
  <si>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</si>
  <si>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</si>
  <si>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</si>
  <si>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</si>
  <si>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</si>
  <si>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</si>
  <si>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</si>
  <si>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</si>
  <si>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</si>
  <si>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</si>
  <si>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</si>
  <si>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</si>
  <si>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</si>
  <si>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</si>
  <si>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</si>
  <si>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</si>
  <si>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</si>
  <si>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</si>
  <si>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</si>
  <si>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</si>
  <si>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</si>
  <si>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</si>
  <si>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</si>
  <si>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</si>
  <si>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</si>
  <si>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</si>
  <si>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</si>
  <si>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</si>
  <si>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</si>
  <si>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</si>
  <si>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</si>
  <si>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</si>
  <si>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</si>
  <si>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</si>
  <si>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</si>
  <si>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</si>
  <si>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</si>
  <si>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</si>
  <si>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</si>
  <si>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</si>
  <si>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</si>
  <si>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</si>
  <si>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</si>
  <si>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</si>
  <si>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</si>
  <si>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</si>
  <si>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</si>
  <si>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</si>
  <si>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</si>
  <si>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</si>
  <si>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</si>
  <si>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</si>
  <si>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</si>
  <si>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</si>
  <si>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</si>
  <si>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</si>
  <si>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</si>
  <si>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</si>
  <si>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</si>
  <si>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</si>
  <si>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</si>
  <si>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</si>
  <si>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</si>
  <si>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</si>
  <si>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</si>
  <si>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</si>
  <si>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</si>
  <si>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</si>
  <si>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</si>
  <si>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</si>
  <si>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</si>
  <si>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</si>
  <si>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</si>
  <si>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</si>
  <si>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</si>
  <si>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</si>
  <si>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</si>
  <si>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</si>
  <si>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</si>
  <si>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</si>
  <si>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</si>
  <si>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</si>
  <si>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</si>
  <si>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</si>
  <si>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</si>
  <si>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</si>
  <si>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</si>
  <si>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</si>
  <si>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</si>
  <si>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</si>
  <si>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</si>
  <si>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</si>
  <si>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</si>
  <si>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</si>
  <si>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</si>
  <si>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</si>
  <si>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</si>
  <si>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</si>
  <si>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</si>
  <si>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</si>
  <si>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</si>
  <si>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</si>
  <si>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</si>
  <si>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</si>
  <si>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</si>
  <si>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</si>
  <si>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</si>
  <si>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</si>
  <si>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</si>
  <si>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</si>
  <si>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</si>
  <si>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</si>
  <si>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</si>
  <si>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</si>
  <si>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</si>
  <si>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</si>
  <si>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</si>
  <si>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</si>
  <si>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</si>
  <si>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</si>
  <si>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</si>
  <si>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</si>
  <si>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</si>
  <si>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</si>
  <si>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</si>
  <si>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</si>
  <si>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</si>
  <si>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</si>
  <si>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</si>
  <si>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</si>
  <si>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</si>
  <si>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</si>
  <si>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</si>
  <si>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</si>
  <si>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</si>
  <si>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</si>
  <si>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</si>
  <si>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</si>
  <si>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</si>
  <si>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</si>
  <si>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</si>
  <si>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</si>
  <si>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</si>
  <si>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</si>
  <si>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</si>
  <si>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</si>
  <si>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</si>
  <si>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</si>
  <si>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</si>
  <si>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</si>
  <si>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</si>
  <si>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</si>
  <si>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</si>
  <si>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</si>
  <si>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</si>
  <si>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</si>
  <si>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</si>
  <si>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</si>
  <si>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</si>
  <si>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</si>
  <si>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</si>
  <si>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</si>
  <si>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</si>
  <si>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</si>
  <si>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</si>
  <si>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</si>
  <si>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</si>
  <si>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</si>
  <si>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</si>
  <si>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</si>
  <si>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</si>
  <si>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</si>
  <si>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</si>
  <si>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</si>
  <si>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</si>
  <si>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</si>
  <si>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</si>
  <si>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</si>
  <si>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</si>
  <si>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</si>
  <si>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</si>
  <si>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</si>
  <si>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</si>
  <si>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</si>
  <si>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</si>
  <si>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</si>
  <si>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</si>
  <si>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</si>
  <si>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</si>
  <si>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</si>
  <si>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</si>
  <si>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</si>
  <si>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</si>
  <si>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</si>
  <si>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</si>
  <si>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</si>
  <si>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</si>
  <si>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</si>
  <si>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</si>
  <si>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</si>
  <si>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</si>
  <si>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</si>
  <si>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</si>
  <si>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</si>
  <si>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</si>
  <si>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</si>
  <si>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</si>
  <si>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</si>
  <si>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</si>
  <si>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</si>
  <si>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</si>
  <si>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</si>
  <si>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</si>
  <si>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</si>
  <si>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</si>
  <si>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</si>
  <si>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</si>
  <si>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</si>
  <si>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</si>
  <si>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</si>
  <si>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</si>
  <si>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</si>
  <si>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</si>
  <si>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</si>
  <si>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</si>
  <si>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</si>
  <si>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</si>
  <si>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</si>
  <si>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</si>
  <si>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</si>
  <si>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</si>
  <si>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</si>
  <si>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</si>
  <si>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</si>
  <si>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</si>
  <si>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</si>
  <si>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</si>
  <si>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</si>
  <si>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</si>
  <si>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</si>
  <si>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</si>
  <si>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</si>
  <si>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</si>
  <si>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</si>
  <si>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</si>
  <si>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</si>
  <si>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</si>
  <si>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</si>
  <si>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</si>
  <si>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</si>
  <si>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</si>
  <si>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</si>
  <si>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</si>
  <si>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</si>
  <si>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</si>
  <si>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</si>
  <si>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</si>
  <si>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</si>
  <si>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</si>
  <si>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</si>
  <si>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</si>
  <si>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</si>
  <si>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</si>
  <si>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</si>
  <si>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</si>
  <si>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</si>
  <si>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</si>
  <si>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</si>
  <si>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</si>
  <si>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</si>
  <si>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</si>
  <si>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</si>
  <si>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</si>
  <si>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</si>
  <si>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</si>
  <si>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</si>
  <si>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</si>
  <si>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</si>
  <si>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</si>
  <si>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</si>
  <si>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</si>
  <si>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</si>
  <si>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</si>
  <si>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</si>
  <si>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</si>
  <si>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</si>
  <si>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</si>
  <si>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</si>
  <si>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</si>
  <si>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</si>
  <si>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</si>
  <si>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</si>
  <si>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</si>
  <si>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</si>
  <si>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</si>
  <si>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</si>
  <si>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</si>
  <si>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</si>
  <si>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</si>
  <si>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</si>
  <si>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</si>
  <si>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</si>
  <si>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</si>
  <si>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</si>
  <si>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</si>
  <si>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</si>
  <si>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</si>
  <si>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</si>
  <si>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</si>
  <si>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</si>
  <si>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</si>
  <si>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</si>
  <si>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</si>
  <si>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</si>
  <si>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</si>
  <si>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</si>
  <si>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</si>
  <si>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</si>
  <si>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</si>
  <si>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</si>
  <si>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</si>
  <si>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</si>
  <si>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</si>
  <si>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</si>
  <si>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</si>
  <si>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</si>
  <si>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</si>
  <si>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</si>
  <si>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</si>
  <si>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</si>
  <si>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</si>
  <si>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</si>
  <si>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</si>
  <si>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</si>
  <si>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</si>
  <si>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</si>
  <si>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</si>
  <si>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</si>
  <si>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</si>
  <si>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</si>
  <si>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</si>
  <si>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</si>
  <si>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</si>
  <si>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</si>
  <si>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</si>
  <si>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</si>
  <si>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</si>
  <si>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</si>
  <si>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</si>
  <si>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</si>
  <si>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</si>
  <si>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</si>
  <si>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</si>
  <si>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</si>
  <si>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</si>
  <si>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</si>
  <si>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</si>
  <si>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</si>
  <si>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</si>
  <si>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</si>
  <si>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</si>
  <si>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</si>
  <si>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</si>
  <si>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</si>
  <si>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</si>
  <si>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</si>
  <si>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</si>
  <si>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</si>
  <si>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</si>
  <si>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</si>
  <si>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</si>
  <si>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</si>
  <si>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</si>
  <si>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</si>
  <si>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</si>
  <si>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</si>
  <si>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</si>
  <si>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</si>
  <si>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</si>
  <si>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</si>
  <si>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</si>
  <si>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</si>
  <si>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</si>
  <si>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</si>
  <si>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</si>
  <si>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</si>
  <si>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</si>
  <si>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</si>
  <si>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</si>
  <si>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</si>
  <si>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</si>
  <si>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</si>
  <si>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</si>
  <si>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</si>
  <si>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</si>
  <si>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</si>
  <si>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</si>
  <si>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</si>
  <si>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</si>
  <si>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</si>
  <si>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</si>
  <si>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</si>
  <si>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</si>
  <si>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</si>
  <si>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</si>
  <si>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</si>
  <si>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</si>
  <si>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</si>
  <si>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</si>
  <si>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</si>
  <si>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</si>
  <si>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</si>
  <si>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</si>
  <si>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</si>
  <si>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</si>
  <si>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</si>
  <si>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</si>
  <si>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</si>
  <si>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</si>
  <si>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</si>
  <si>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</si>
  <si>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</si>
  <si>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</si>
  <si>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</si>
  <si>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</si>
  <si>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</si>
  <si>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</si>
  <si>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</si>
  <si>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</si>
  <si>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</si>
  <si>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</si>
  <si>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</si>
  <si>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</si>
  <si>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</si>
  <si>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</si>
  <si>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</si>
  <si>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</si>
  <si>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</si>
  <si>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</si>
  <si>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</si>
  <si>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</si>
  <si>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</si>
  <si>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</si>
  <si>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</si>
  <si>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</si>
  <si>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</si>
  <si>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</si>
  <si>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</si>
  <si>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</si>
  <si>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</si>
  <si>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</si>
  <si>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</si>
  <si>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</si>
  <si>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</si>
  <si>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</si>
  <si>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</si>
  <si>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</si>
  <si>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</si>
  <si>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</si>
  <si>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</si>
  <si>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</si>
  <si>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</si>
  <si>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</si>
  <si>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</si>
  <si>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</si>
  <si>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</si>
  <si>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</si>
  <si>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</si>
  <si>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</si>
  <si>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</si>
  <si>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</si>
  <si>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</si>
  <si>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</si>
  <si>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</si>
  <si>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</si>
  <si>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</si>
  <si>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</si>
  <si>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</si>
  <si>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</si>
  <si>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</si>
  <si>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</si>
  <si>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</si>
  <si>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</si>
  <si>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</si>
  <si>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</si>
  <si>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</si>
  <si>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</si>
  <si>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</si>
  <si>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</si>
  <si>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</si>
  <si>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</si>
  <si>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</si>
  <si>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</si>
  <si>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</si>
  <si>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</si>
  <si>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</si>
  <si>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</si>
  <si>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</si>
  <si>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</si>
  <si>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</si>
  <si>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</si>
  <si>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</si>
  <si>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</si>
  <si>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</si>
  <si>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</si>
  <si>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</si>
  <si>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</si>
  <si>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</si>
  <si>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</si>
  <si>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</si>
  <si>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</si>
  <si>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</si>
  <si>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</si>
  <si>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</si>
  <si>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</si>
  <si>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</si>
  <si>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</si>
  <si>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</si>
  <si>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</si>
  <si>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</si>
  <si>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</si>
  <si>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</si>
  <si>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</si>
  <si>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</si>
  <si>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</si>
  <si>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</si>
  <si>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</si>
  <si>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</si>
  <si>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</si>
  <si>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</si>
  <si>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</si>
  <si>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</si>
  <si>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</si>
  <si>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</si>
  <si>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</si>
  <si>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</si>
  <si>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</si>
  <si>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</si>
  <si>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</si>
  <si>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</si>
  <si>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</si>
  <si>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</si>
  <si>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</si>
  <si>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</si>
  <si>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</si>
  <si>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</si>
  <si>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</si>
  <si>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</si>
  <si>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</si>
  <si>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</si>
  <si>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</si>
  <si>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</si>
  <si>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</si>
  <si>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</si>
  <si>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</si>
  <si>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</si>
  <si>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</si>
  <si>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</si>
  <si>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</si>
  <si>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</si>
  <si>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</si>
  <si>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</si>
  <si>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</si>
  <si>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</si>
  <si>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</si>
  <si>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</si>
  <si>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</si>
  <si>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</si>
  <si>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</si>
  <si>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</si>
  <si>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</si>
  <si>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</si>
  <si>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</si>
  <si>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</si>
  <si>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</si>
  <si>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</si>
  <si>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</si>
  <si>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</si>
  <si>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</si>
  <si>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</si>
  <si>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</si>
  <si>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</si>
  <si>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</si>
  <si>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</si>
  <si>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</si>
  <si>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</si>
  <si>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</si>
  <si>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</si>
  <si>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</si>
  <si>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</si>
  <si>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</si>
  <si>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</si>
  <si>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</si>
  <si>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</si>
  <si>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</si>
  <si>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</si>
  <si>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</si>
  <si>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</si>
  <si>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</si>
  <si>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</si>
  <si>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</si>
  <si>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</si>
  <si>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</si>
  <si>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</si>
  <si>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</si>
  <si>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</si>
  <si>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</si>
  <si>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</si>
  <si>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</si>
  <si>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</si>
  <si>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</si>
  <si>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</si>
  <si>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</si>
  <si>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</si>
  <si>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</si>
  <si>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</si>
  <si>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</si>
  <si>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</si>
  <si>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</si>
  <si>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</si>
  <si>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</si>
  <si>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</si>
  <si>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</si>
  <si>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</si>
  <si>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</si>
  <si>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</si>
  <si>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</si>
  <si>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</si>
  <si>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</si>
  <si>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</si>
  <si>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</si>
  <si>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</si>
  <si>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</si>
  <si>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</si>
  <si>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</si>
  <si>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</si>
  <si>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</si>
  <si>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</si>
  <si>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</si>
  <si>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</si>
  <si>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</si>
  <si>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</si>
  <si>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</si>
  <si>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</si>
  <si>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</si>
  <si>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</si>
  <si>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</si>
  <si>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</si>
  <si>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</si>
  <si>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</si>
  <si>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</si>
  <si>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</si>
  <si>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</si>
  <si>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</si>
  <si>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</si>
  <si>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</si>
  <si>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</si>
  <si>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</si>
  <si>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</si>
  <si>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</si>
  <si>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</si>
  <si>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</si>
  <si>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</si>
  <si>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</si>
  <si>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</si>
  <si>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</si>
  <si>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</si>
  <si>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</si>
  <si>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</si>
  <si>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</si>
  <si>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</si>
  <si>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</si>
  <si>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</si>
  <si>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</si>
  <si>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</si>
  <si>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</si>
  <si>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</si>
  <si>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</si>
  <si>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</si>
  <si>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</si>
  <si>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</si>
  <si>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</si>
  <si>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</si>
  <si>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</si>
  <si>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</si>
  <si>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</si>
  <si>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</si>
  <si>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</si>
  <si>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</si>
  <si>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</si>
  <si>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</si>
  <si>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</si>
  <si>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</si>
  <si>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</si>
  <si>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</si>
  <si>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</si>
  <si>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</si>
  <si>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</si>
  <si>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</si>
  <si>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</si>
  <si>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</si>
  <si>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</si>
  <si>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</si>
  <si>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</si>
  <si>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</si>
  <si>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</si>
  <si>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</si>
  <si>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</si>
  <si>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</si>
  <si>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</si>
  <si>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</si>
  <si>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</si>
  <si>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</si>
  <si>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</si>
  <si>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</si>
  <si>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</si>
  <si>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</si>
  <si>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</si>
  <si>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</si>
  <si>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</si>
  <si>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</si>
  <si>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</si>
  <si>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</si>
  <si>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</si>
  <si>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</si>
  <si>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</si>
  <si>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</si>
  <si>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</si>
  <si>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</si>
  <si>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</si>
  <si>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</si>
  <si>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</si>
  <si>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</si>
  <si>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</si>
  <si>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</si>
  <si>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</si>
  <si>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</si>
  <si>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</si>
  <si>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</si>
  <si>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</si>
  <si>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</si>
  <si>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</si>
  <si>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</si>
  <si>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</si>
  <si>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</si>
  <si>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</si>
  <si>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</si>
  <si>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</si>
  <si>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</si>
  <si>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</si>
  <si>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</si>
  <si>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</si>
  <si>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</si>
  <si>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</si>
  <si>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</si>
  <si>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</si>
  <si>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</si>
  <si>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</si>
  <si>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</si>
  <si>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</si>
  <si>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</si>
  <si>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</si>
  <si>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</si>
  <si>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</si>
  <si>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</si>
  <si>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</si>
  <si>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</si>
  <si>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</si>
  <si>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</si>
  <si>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</si>
  <si>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</si>
  <si>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</si>
  <si>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</si>
  <si>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</si>
  <si>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</si>
  <si>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</si>
  <si>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</si>
  <si>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</si>
  <si>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</si>
  <si>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</si>
  <si>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</si>
  <si>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</si>
  <si>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</si>
  <si>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</si>
  <si>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</si>
  <si>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</si>
  <si>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</si>
  <si>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</si>
  <si>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</si>
  <si>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</si>
  <si>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</si>
  <si>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</si>
  <si>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</si>
  <si>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</si>
  <si>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</si>
  <si>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</si>
  <si>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</si>
  <si>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</si>
  <si>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</si>
  <si>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</si>
  <si>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</si>
  <si>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</si>
  <si>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</si>
  <si>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</si>
  <si>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</si>
  <si>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</si>
  <si>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</si>
  <si>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</si>
  <si>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</si>
  <si>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</si>
  <si>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</si>
  <si>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</si>
  <si>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</si>
  <si>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</si>
  <si>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</si>
  <si>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</si>
  <si>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</si>
  <si>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</si>
  <si>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</si>
  <si>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</si>
  <si>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</si>
  <si>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</si>
  <si>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</si>
  <si>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</si>
  <si>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</si>
  <si>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</si>
  <si>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</si>
  <si>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</si>
  <si>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</si>
  <si>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</si>
  <si>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</si>
  <si>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</si>
  <si>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</si>
  <si>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</si>
  <si>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</si>
  <si>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</si>
  <si>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</si>
  <si>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</si>
  <si>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</si>
  <si>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</si>
  <si>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</si>
  <si>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</si>
  <si>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</si>
  <si>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</si>
  <si>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</si>
  <si>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</si>
  <si>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</si>
  <si>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</si>
  <si>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</si>
  <si>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</si>
  <si>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</si>
  <si>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</si>
  <si>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</si>
  <si>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</si>
  <si>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</si>
  <si>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</si>
  <si>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</si>
  <si>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</si>
  <si>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</si>
  <si>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</si>
  <si>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</si>
  <si>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</si>
  <si>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</si>
  <si>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</si>
  <si>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</si>
  <si>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</si>
  <si>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</si>
  <si>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</si>
  <si>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</si>
  <si>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</si>
  <si>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</si>
  <si>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</si>
  <si>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</si>
  <si>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</si>
  <si>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</si>
  <si>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</si>
  <si>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</si>
  <si>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</si>
  <si>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</si>
  <si>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</si>
  <si>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</si>
  <si>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</si>
  <si>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</si>
  <si>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</si>
  <si>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</si>
  <si>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</si>
  <si>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</si>
  <si>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</si>
  <si>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</si>
  <si>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</si>
  <si>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</si>
  <si>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</si>
  <si>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</si>
  <si>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</si>
  <si>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</si>
  <si>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</si>
  <si>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</si>
  <si>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</si>
  <si>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</si>
  <si>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</si>
  <si>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</si>
  <si>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</si>
  <si>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</si>
  <si>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</si>
  <si>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</si>
  <si>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</si>
  <si>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</si>
  <si>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</si>
  <si>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</si>
  <si>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</si>
  <si>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</si>
  <si>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</si>
  <si>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</si>
  <si>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</si>
  <si>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</si>
  <si>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</si>
  <si>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</si>
  <si>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</si>
  <si>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</si>
  <si>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</si>
  <si>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</si>
  <si>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</si>
  <si>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</si>
  <si>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</si>
  <si>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</si>
  <si>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</si>
  <si>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</si>
  <si>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</si>
  <si>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</si>
  <si>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</si>
  <si>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</si>
  <si>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</si>
  <si>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</si>
  <si>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</si>
  <si>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</si>
  <si>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</si>
  <si>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</si>
  <si>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</si>
  <si>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</si>
  <si>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</si>
  <si>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</si>
  <si>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</si>
  <si>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</si>
  <si>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</si>
  <si>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</si>
  <si>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</si>
  <si>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</si>
  <si>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</si>
  <si>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</si>
  <si>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</si>
  <si>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</si>
  <si>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</si>
  <si>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</si>
  <si>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</si>
  <si>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</si>
  <si>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</si>
  <si>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</si>
  <si>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</si>
  <si>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</si>
  <si>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</si>
  <si>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</si>
  <si>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</si>
  <si>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</si>
  <si>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</si>
  <si>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</si>
  <si>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</si>
  <si>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</si>
  <si>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</si>
  <si>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</si>
  <si>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</si>
  <si>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</si>
  <si>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</si>
  <si>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</si>
  <si>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</si>
  <si>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</si>
  <si>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</si>
  <si>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</si>
  <si>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</si>
  <si>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</si>
  <si>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</si>
  <si>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</si>
  <si>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</si>
  <si>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</si>
  <si>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</si>
  <si>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</si>
  <si>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</si>
  <si>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</si>
  <si>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</si>
  <si>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</si>
  <si>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</si>
  <si>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</si>
  <si>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</si>
  <si>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</si>
  <si>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</si>
  <si>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</si>
  <si>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</si>
  <si>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</si>
  <si>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</si>
  <si>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</si>
  <si>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</si>
  <si>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</si>
  <si>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</si>
  <si>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</si>
  <si>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</si>
  <si>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</si>
  <si>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</si>
  <si>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</si>
  <si>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</si>
  <si>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</si>
  <si>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</si>
  <si>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</si>
  <si>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</si>
  <si>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</si>
  <si>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</si>
  <si>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</si>
  <si>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</si>
  <si>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</si>
  <si>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</si>
  <si>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</si>
  <si>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</si>
  <si>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</si>
  <si>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</si>
  <si>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</si>
  <si>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</si>
  <si>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</si>
  <si>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</si>
  <si>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</si>
  <si>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</si>
  <si>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</si>
  <si>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</si>
  <si>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</si>
  <si>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</si>
  <si>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</si>
  <si>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</si>
  <si>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</si>
  <si>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</si>
  <si>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</si>
  <si>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</si>
  <si>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</si>
  <si>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</si>
  <si>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</si>
  <si>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</si>
  <si>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</si>
  <si>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</si>
  <si>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</si>
  <si>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</si>
  <si>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</si>
  <si>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</si>
  <si>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</si>
  <si>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</si>
  <si>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</si>
  <si>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</si>
  <si>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</si>
  <si>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</si>
  <si>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</si>
  <si>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</si>
  <si>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</si>
  <si>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</si>
  <si>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</si>
  <si>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</si>
  <si>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</si>
  <si>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</si>
  <si>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</si>
  <si>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</si>
  <si>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</si>
  <si>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</si>
  <si>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</si>
  <si>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</si>
  <si>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</si>
  <si>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</si>
  <si>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</si>
  <si>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</si>
  <si>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</si>
  <si>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</si>
  <si>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</si>
  <si>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</si>
  <si>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</si>
  <si>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</si>
  <si>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</si>
  <si>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</si>
  <si>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</si>
  <si>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</si>
  <si>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</si>
  <si>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</si>
  <si>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</si>
  <si>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</si>
  <si>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</si>
  <si>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</si>
  <si>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</si>
  <si>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</si>
  <si>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</si>
  <si>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</si>
  <si>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</si>
  <si>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</si>
  <si>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</si>
  <si>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</si>
  <si>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</si>
  <si>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</si>
  <si>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</si>
  <si>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</si>
  <si>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</si>
  <si>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</si>
  <si>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</si>
  <si>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</si>
  <si>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</si>
  <si>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</si>
  <si>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</si>
  <si>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</si>
  <si>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</si>
  <si>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</si>
  <si>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</si>
  <si>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</si>
  <si>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</si>
  <si>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</si>
  <si>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</si>
  <si>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</si>
  <si>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</si>
  <si>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</si>
  <si>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</si>
  <si>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</si>
  <si>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</si>
  <si>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</si>
  <si>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</si>
  <si>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</si>
  <si>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</si>
  <si>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</si>
  <si>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</si>
  <si>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</si>
  <si>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</si>
  <si>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</si>
  <si>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</si>
  <si>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</si>
  <si>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</si>
  <si>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</si>
  <si>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</si>
  <si>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</si>
  <si>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</si>
  <si>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</si>
  <si>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</si>
  <si>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</si>
  <si>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</si>
  <si>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</si>
  <si>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</si>
  <si>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</si>
  <si>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</si>
  <si>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</si>
  <si>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</si>
  <si>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</si>
  <si>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</si>
  <si>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</si>
  <si>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</si>
  <si>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</si>
  <si>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</si>
  <si>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</si>
  <si>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</si>
  <si>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</si>
  <si>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</si>
  <si>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</si>
  <si>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</si>
  <si>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</si>
  <si>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</si>
  <si>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</si>
  <si>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</si>
  <si>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</si>
  <si>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</si>
  <si>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</si>
  <si>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</si>
  <si>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</si>
  <si>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</si>
  <si>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</si>
  <si>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</si>
  <si>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</si>
  <si>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</si>
  <si>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</si>
  <si>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</si>
  <si>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</si>
  <si>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</si>
  <si>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</si>
  <si>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</si>
  <si>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</si>
  <si>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</si>
  <si>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</si>
  <si>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</si>
  <si>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</si>
  <si>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</si>
  <si>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</si>
  <si>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</si>
  <si>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</si>
  <si>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</si>
  <si>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</si>
  <si>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</si>
  <si>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</si>
  <si>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</si>
  <si>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</si>
  <si>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</si>
  <si>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</si>
  <si>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</si>
  <si>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</si>
  <si>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</si>
  <si>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</si>
  <si>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</si>
  <si>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</si>
  <si>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</si>
  <si>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</si>
  <si>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</si>
  <si>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</si>
  <si>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</si>
  <si>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</si>
  <si>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</si>
  <si>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</si>
  <si>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</si>
  <si>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</si>
  <si>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</si>
  <si>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</si>
  <si>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</si>
  <si>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</si>
  <si>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</si>
  <si>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</si>
  <si>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</si>
  <si>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</si>
  <si>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</si>
  <si>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</si>
  <si>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</si>
  <si>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</si>
  <si>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</si>
  <si>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</si>
  <si>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</si>
  <si>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</si>
  <si>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</si>
  <si>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</si>
  <si>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</si>
  <si>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</si>
  <si>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</si>
  <si>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</si>
  <si>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</si>
  <si>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</si>
  <si>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</si>
  <si>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</si>
  <si>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</si>
  <si>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</si>
  <si>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</si>
  <si>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</si>
  <si>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</si>
  <si>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</si>
  <si>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</si>
  <si>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</si>
  <si>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</si>
  <si>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</si>
  <si>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</si>
  <si>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</si>
  <si>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</si>
  <si>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</si>
  <si>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</si>
  <si>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</si>
  <si>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</si>
  <si>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</si>
  <si>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</si>
  <si>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</si>
  <si>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</si>
  <si>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</si>
  <si>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</si>
  <si>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</si>
  <si>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</si>
  <si>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</si>
  <si>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</si>
  <si>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</si>
  <si>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</si>
  <si>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</si>
  <si>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</si>
  <si>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</si>
  <si>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</si>
  <si>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</si>
  <si>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</si>
  <si>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</si>
  <si>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</si>
  <si>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</si>
  <si>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</si>
  <si>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</si>
  <si>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</si>
  <si>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</si>
  <si>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</si>
  <si>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</si>
  <si>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</si>
  <si>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</si>
  <si>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</si>
  <si>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</si>
  <si>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</si>
  <si>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</si>
  <si>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</si>
  <si>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</si>
  <si>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</si>
  <si>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</si>
  <si>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</si>
  <si>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</si>
  <si>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</si>
  <si>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</si>
  <si>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</si>
  <si>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</si>
  <si>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</si>
  <si>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</si>
  <si>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</si>
  <si>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</si>
  <si>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</si>
  <si>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</si>
  <si>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</si>
  <si>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</si>
  <si>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</si>
  <si>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</si>
  <si>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</si>
  <si>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</si>
  <si>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</si>
  <si>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</si>
  <si>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</si>
  <si>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</si>
  <si>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</si>
  <si>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</si>
  <si>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</si>
  <si>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</si>
  <si>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</si>
  <si>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</si>
  <si>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</si>
  <si>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</si>
  <si>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</si>
  <si>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</si>
  <si>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</si>
  <si>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</si>
  <si>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</si>
  <si>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</si>
  <si>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</si>
  <si>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</si>
  <si>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</si>
  <si>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</si>
  <si>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</si>
  <si>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</si>
  <si>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</si>
  <si>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</si>
  <si>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</si>
  <si>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</si>
  <si>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</si>
  <si>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</si>
  <si>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</si>
  <si>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</si>
  <si>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</si>
  <si>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</si>
  <si>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</si>
  <si>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</si>
  <si>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</si>
  <si>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</si>
  <si>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</si>
  <si>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</si>
  <si>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</si>
  <si>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</si>
  <si>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</si>
  <si>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</si>
  <si>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</si>
  <si>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</si>
  <si>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</si>
  <si>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</si>
  <si>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</si>
  <si>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</si>
  <si>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</si>
  <si>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</si>
  <si>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</si>
  <si>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</si>
  <si>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</si>
  <si>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</si>
  <si>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</si>
  <si>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</si>
  <si>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</si>
  <si>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</si>
  <si>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</si>
  <si>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</si>
  <si>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</si>
  <si>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</si>
  <si>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</si>
  <si>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</si>
  <si>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</si>
  <si>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</si>
  <si>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</si>
  <si>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</si>
  <si>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</si>
  <si>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</si>
  <si>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</si>
  <si>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</si>
  <si>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</si>
  <si>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</si>
  <si>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</si>
  <si>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</si>
  <si>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</si>
  <si>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</si>
  <si>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</si>
  <si>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</si>
  <si>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</si>
  <si>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</si>
  <si>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</si>
  <si>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</si>
  <si>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</si>
  <si>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</si>
  <si>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</si>
  <si>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</si>
  <si>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</si>
  <si>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</si>
  <si>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</si>
  <si>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</si>
  <si>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</si>
  <si>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</si>
  <si>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</si>
  <si>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</si>
  <si>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</si>
  <si>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</si>
  <si>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</si>
  <si>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</si>
  <si>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</si>
  <si>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</si>
  <si>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</si>
  <si>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</si>
  <si>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</si>
  <si>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</si>
  <si>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</si>
  <si>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</si>
  <si>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</si>
  <si>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</si>
  <si>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</si>
  <si>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</si>
  <si>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</si>
  <si>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</si>
  <si>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</si>
  <si>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</si>
  <si>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</si>
  <si>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</si>
  <si>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</si>
  <si>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</si>
  <si>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</si>
  <si>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</si>
  <si>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</si>
  <si>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</si>
  <si>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</si>
  <si>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</si>
  <si>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</si>
  <si>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</si>
  <si>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</si>
  <si>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</si>
  <si>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</si>
  <si>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</si>
  <si>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</si>
  <si>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</si>
  <si>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</si>
  <si>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</si>
  <si>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</si>
  <si>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</si>
  <si>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</si>
  <si>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</si>
  <si>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</si>
  <si>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</si>
  <si>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</si>
  <si>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</si>
  <si>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</si>
  <si>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</si>
  <si>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</si>
  <si>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</si>
  <si>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</si>
  <si>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</si>
  <si>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</si>
  <si>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</si>
  <si>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</si>
  <si>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</si>
  <si>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</si>
  <si>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</si>
  <si>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</si>
  <si>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</si>
  <si>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</si>
  <si>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</si>
  <si>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</si>
  <si>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</si>
  <si>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</si>
  <si>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</si>
  <si>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</si>
  <si>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</si>
  <si>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</si>
  <si>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</si>
  <si>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</si>
  <si>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</si>
  <si>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</si>
  <si>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</si>
  <si>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</si>
  <si>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</si>
  <si>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</si>
  <si>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</si>
  <si>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</si>
  <si>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</si>
  <si>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</si>
  <si>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</si>
  <si>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</si>
  <si>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</si>
  <si>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</si>
  <si>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</si>
  <si>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</si>
  <si>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</si>
  <si>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</si>
  <si>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</si>
  <si>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</si>
  <si>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</si>
  <si>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</si>
  <si>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</si>
  <si>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</si>
  <si>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</si>
  <si>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</si>
  <si>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</si>
  <si>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</si>
  <si>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</si>
  <si>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</si>
  <si>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</si>
  <si>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</si>
  <si>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</si>
  <si>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</si>
  <si>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</si>
  <si>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</si>
  <si>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</si>
  <si>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</si>
  <si>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</si>
  <si>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</si>
  <si>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</si>
  <si>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</si>
  <si>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</si>
  <si>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</si>
  <si>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</si>
  <si>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</si>
  <si>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</si>
  <si>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</si>
  <si>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</si>
  <si>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</si>
  <si>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</si>
  <si>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</si>
  <si>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</si>
  <si>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</si>
  <si>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</si>
  <si>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</si>
  <si>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</si>
  <si>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</si>
  <si>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</si>
  <si>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</si>
  <si>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</si>
  <si>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</si>
  <si>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</si>
  <si>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</si>
  <si>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</si>
  <si>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</si>
  <si>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</si>
  <si>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</si>
  <si>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</si>
  <si>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</si>
  <si>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</si>
  <si>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</si>
  <si>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</si>
  <si>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</si>
  <si>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</si>
  <si>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</si>
  <si>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</si>
  <si>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</si>
  <si>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</si>
  <si>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</si>
  <si>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</si>
  <si>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</si>
  <si>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</si>
  <si>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</si>
  <si>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</si>
  <si>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</si>
  <si>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</si>
  <si>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</si>
  <si>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</si>
  <si>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</si>
  <si>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</si>
  <si>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</si>
  <si>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</si>
  <si>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</si>
  <si>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</si>
  <si>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</si>
  <si>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</si>
  <si>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</si>
  <si>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</si>
  <si>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</si>
  <si>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</si>
  <si>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</si>
  <si>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</si>
  <si>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</si>
  <si>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</si>
  <si>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</si>
  <si>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</si>
  <si>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</si>
  <si>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</si>
  <si>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</si>
  <si>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</si>
  <si>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</si>
  <si>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</si>
  <si>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</si>
  <si>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</si>
  <si>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</si>
  <si>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</si>
  <si>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</si>
  <si>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</si>
  <si>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</si>
  <si>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</si>
  <si>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</si>
  <si>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</si>
  <si>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</si>
  <si>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</si>
  <si>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</si>
  <si>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</si>
  <si>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</si>
  <si>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</si>
  <si>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</si>
  <si>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</si>
  <si>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</si>
  <si>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</si>
  <si>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</si>
  <si>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</si>
  <si>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</si>
  <si>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</si>
  <si>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</si>
  <si>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</si>
  <si>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</si>
  <si>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</si>
  <si>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</si>
  <si>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</si>
  <si>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</si>
  <si>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</si>
  <si>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</si>
  <si>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</si>
  <si>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</si>
  <si>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</si>
  <si>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</si>
  <si>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</si>
  <si>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</si>
  <si>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</si>
  <si>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</si>
  <si>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</si>
  <si>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</si>
  <si>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</si>
  <si>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</si>
  <si>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</si>
  <si>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</si>
  <si>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</si>
  <si>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</si>
  <si>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</si>
  <si>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</si>
  <si>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</si>
  <si>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</si>
  <si>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</si>
  <si>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</si>
  <si>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</si>
  <si>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</si>
  <si>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</si>
  <si>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</si>
  <si>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</si>
  <si>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</si>
  <si>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</si>
  <si>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</si>
  <si>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</si>
  <si>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</si>
  <si>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</si>
  <si>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</si>
  <si>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</si>
  <si>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</si>
  <si>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</si>
  <si>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</si>
  <si>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</si>
  <si>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</si>
  <si>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</si>
  <si>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</si>
  <si>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</si>
  <si>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</si>
  <si>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</si>
  <si>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</si>
  <si>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</si>
  <si>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</si>
  <si>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</si>
  <si>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</si>
  <si>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</si>
  <si>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</si>
  <si>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</si>
  <si>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</si>
  <si>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</si>
  <si>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</si>
  <si>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</si>
  <si>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</si>
  <si>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</si>
  <si>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</si>
  <si>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</si>
  <si>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</si>
  <si>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</si>
  <si>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</si>
  <si>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</si>
  <si>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</si>
  <si>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</si>
  <si>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</si>
  <si>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</si>
  <si>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</si>
  <si>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</si>
  <si>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</si>
  <si>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</si>
  <si>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</si>
  <si>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</si>
  <si>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</si>
  <si>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</si>
  <si>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</si>
  <si>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</si>
  <si>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</si>
  <si>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</si>
  <si>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</si>
  <si>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</si>
  <si>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</si>
  <si>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</si>
  <si>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</si>
  <si>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</si>
  <si>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</si>
  <si>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</si>
  <si>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</si>
  <si>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</si>
  <si>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</si>
  <si>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</si>
  <si>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</si>
  <si>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</si>
  <si>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</si>
  <si>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</si>
  <si>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</si>
  <si>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</si>
  <si>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</si>
  <si>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</si>
  <si>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</si>
  <si>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</si>
  <si>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</si>
  <si>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</si>
  <si>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</si>
  <si>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</si>
  <si>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</si>
  <si>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</si>
  <si>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</si>
  <si>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</si>
  <si>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</si>
  <si>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</si>
  <si>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</si>
  <si>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</si>
  <si>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</si>
  <si>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</si>
  <si>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</si>
  <si>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</si>
  <si>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</si>
  <si>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</si>
  <si>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</si>
  <si>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</si>
  <si>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</si>
  <si>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</si>
  <si>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</si>
  <si>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</si>
  <si>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</si>
  <si>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</si>
  <si>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</si>
  <si>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</si>
  <si>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</si>
  <si>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</si>
  <si>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</si>
  <si>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</si>
  <si>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</si>
  <si>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</si>
  <si>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</si>
  <si>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</si>
  <si>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</si>
  <si>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</si>
  <si>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</si>
  <si>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</si>
  <si>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</si>
  <si>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</si>
  <si>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</si>
  <si>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</si>
  <si>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</si>
  <si>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</si>
  <si>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</si>
  <si>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</si>
  <si>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</si>
  <si>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</si>
  <si>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</si>
  <si>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</si>
  <si>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</si>
  <si>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</si>
  <si>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</si>
  <si>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</si>
  <si>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</si>
  <si>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</si>
  <si>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</si>
  <si>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</si>
  <si>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</si>
  <si>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</si>
  <si>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</si>
  <si>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</si>
  <si>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</si>
  <si>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</si>
  <si>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</si>
  <si>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</si>
  <si>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</si>
  <si>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</si>
  <si>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</si>
  <si>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</si>
  <si>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</si>
  <si>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</si>
  <si>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</si>
  <si>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</si>
  <si>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</si>
  <si>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</si>
  <si>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</si>
  <si>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</si>
  <si>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</si>
  <si>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</si>
  <si>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</si>
  <si>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</si>
  <si>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</si>
  <si>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</si>
  <si>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</si>
  <si>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</si>
  <si>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</si>
  <si>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</si>
  <si>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</si>
  <si>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</si>
  <si>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</si>
  <si>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</si>
  <si>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</si>
  <si>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</si>
  <si>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</si>
  <si>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</si>
  <si>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</si>
  <si>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</si>
  <si>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</si>
  <si>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</si>
  <si>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</si>
  <si>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</si>
  <si>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</si>
  <si>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</si>
  <si>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</si>
  <si>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</si>
  <si>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</si>
  <si>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</si>
  <si>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</si>
  <si>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</si>
  <si>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</si>
  <si>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</si>
  <si>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</si>
  <si>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</si>
  <si>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</si>
  <si>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</si>
  <si>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</si>
  <si>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</si>
  <si>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</si>
  <si>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</si>
  <si>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</si>
  <si>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</si>
  <si>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</si>
  <si>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</si>
  <si>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</si>
  <si>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</si>
  <si>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</si>
  <si>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</si>
  <si>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</si>
  <si>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</si>
  <si>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</si>
  <si>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</si>
  <si>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</si>
  <si>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</si>
  <si>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</si>
  <si>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</si>
  <si>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</si>
  <si>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</si>
  <si>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</si>
  <si>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</si>
  <si>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</si>
  <si>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</si>
  <si>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</si>
  <si>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</si>
  <si>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</si>
  <si>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</si>
  <si>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</si>
  <si>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</si>
  <si>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</si>
  <si>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</si>
  <si>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</si>
  <si>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</si>
  <si>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</si>
  <si>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</si>
  <si>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</si>
  <si>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</si>
  <si>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</si>
  <si>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</si>
  <si>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</si>
  <si>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</si>
  <si>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</si>
  <si>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</si>
  <si>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</si>
  <si>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</si>
  <si>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</si>
  <si>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</si>
  <si>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</si>
  <si>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</si>
  <si>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</si>
  <si>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</si>
  <si>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</si>
  <si>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</si>
  <si>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</si>
  <si>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</si>
  <si>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</si>
  <si>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</si>
  <si>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</si>
  <si>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</si>
  <si>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</si>
  <si>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</si>
  <si>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</si>
  <si>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</si>
  <si>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</si>
  <si>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</si>
  <si>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</si>
  <si>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</si>
  <si>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</si>
  <si>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</si>
  <si>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</si>
  <si>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</si>
  <si>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</si>
  <si>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</si>
  <si>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</si>
  <si>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</si>
  <si>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</si>
  <si>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</si>
  <si>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</si>
  <si>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</si>
  <si>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</si>
  <si>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</si>
  <si>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</si>
  <si>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</si>
  <si>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</si>
  <si>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</si>
  <si>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</si>
  <si>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</si>
  <si>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</si>
  <si>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</si>
  <si>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</si>
  <si>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</si>
  <si>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</si>
  <si>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</si>
  <si>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</si>
  <si>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</si>
  <si>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</si>
  <si>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</si>
  <si>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</si>
  <si>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</si>
  <si>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</si>
  <si>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</si>
  <si>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</si>
  <si>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</si>
  <si>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</si>
  <si>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</si>
  <si>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</si>
  <si>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</si>
  <si>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</si>
  <si>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</si>
  <si>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</si>
  <si>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</si>
  <si>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</si>
  <si>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</si>
  <si>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</si>
  <si>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</si>
  <si>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</si>
  <si>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</si>
  <si>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</si>
  <si>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</si>
  <si>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</si>
  <si>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</si>
  <si>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</si>
  <si>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</si>
  <si>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</si>
  <si>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</si>
  <si>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</si>
  <si>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</si>
  <si>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</si>
  <si>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</si>
  <si>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</si>
  <si>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</si>
  <si>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</si>
  <si>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</si>
  <si>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</si>
  <si>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</si>
  <si>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</si>
  <si>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</si>
  <si>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</si>
  <si>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</si>
  <si>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</si>
  <si>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</si>
  <si>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</si>
  <si>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</si>
  <si>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</si>
  <si>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</si>
  <si>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</si>
  <si>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</si>
  <si>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</si>
  <si>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</si>
  <si>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</si>
  <si>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</si>
  <si>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</si>
  <si>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</si>
  <si>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</si>
  <si>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</si>
  <si>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</si>
  <si>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</si>
  <si>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</si>
  <si>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</si>
  <si>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</si>
  <si>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</si>
  <si>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</si>
  <si>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</si>
  <si>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</si>
  <si>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</si>
  <si>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</si>
  <si>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</si>
  <si>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</si>
  <si>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</si>
  <si>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</si>
  <si>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</si>
  <si>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</si>
  <si>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</si>
  <si>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</si>
  <si>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</si>
  <si>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</si>
  <si>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</si>
  <si>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</si>
  <si>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</si>
  <si>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</si>
  <si>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</si>
  <si>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</si>
  <si>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</si>
  <si>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</si>
  <si>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</si>
  <si>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</si>
  <si>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</si>
  <si>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</si>
  <si>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</si>
  <si>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</si>
  <si>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</si>
  <si>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</si>
  <si>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</si>
  <si>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</si>
  <si>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</si>
  <si>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</si>
  <si>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</si>
  <si>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</si>
  <si>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</si>
  <si>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</si>
  <si>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</si>
  <si>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</si>
  <si>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</si>
  <si>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</si>
  <si>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</si>
  <si>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</si>
  <si>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</si>
  <si>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</si>
  <si>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</si>
  <si>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</si>
  <si>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</si>
  <si>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</si>
  <si>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</si>
  <si>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</si>
  <si>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</si>
  <si>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</si>
  <si>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</si>
  <si>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</si>
  <si>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</si>
  <si>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</si>
  <si>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</si>
  <si>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</si>
  <si>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</si>
  <si>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</si>
  <si>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</si>
  <si>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</si>
  <si>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</si>
  <si>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</si>
  <si>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</si>
  <si>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</si>
  <si>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</si>
  <si>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</si>
  <si>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</si>
  <si>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</si>
  <si>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</si>
  <si>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</si>
  <si>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</si>
  <si>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</si>
  <si>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</si>
  <si>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</si>
  <si>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</si>
  <si>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</si>
  <si>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</si>
  <si>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</si>
  <si>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</si>
  <si>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</si>
  <si>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</si>
  <si>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</si>
  <si>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</si>
  <si>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</si>
  <si>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</si>
  <si>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</si>
  <si>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</si>
  <si>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</si>
  <si>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</si>
  <si>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</si>
  <si>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</si>
  <si>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</si>
  <si>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</si>
  <si>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</si>
  <si>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</si>
  <si>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</si>
  <si>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</si>
  <si>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</si>
  <si>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</si>
  <si>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</si>
  <si>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</si>
  <si>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</si>
  <si>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</si>
  <si>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</si>
  <si>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</si>
  <si>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</si>
  <si>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</si>
  <si>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</si>
  <si>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</si>
  <si>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</si>
  <si>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</si>
  <si>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</si>
  <si>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</si>
  <si>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</si>
  <si>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</si>
  <si>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</si>
  <si>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</si>
  <si>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</si>
  <si>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</si>
  <si>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</si>
  <si>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</si>
  <si>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</si>
  <si>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</si>
  <si>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</si>
  <si>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</si>
  <si>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</si>
  <si>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</si>
  <si>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</si>
  <si>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</si>
  <si>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</si>
  <si>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</si>
  <si>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</si>
  <si>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</si>
  <si>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</si>
  <si>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</si>
  <si>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</si>
  <si>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</si>
  <si>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</si>
  <si>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</si>
  <si>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</si>
  <si>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</si>
  <si>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</si>
  <si>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</si>
  <si>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</si>
  <si>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</si>
  <si>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</si>
  <si>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</si>
  <si>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</si>
  <si>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</si>
  <si>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</si>
  <si>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</si>
  <si>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</si>
  <si>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</si>
  <si>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</si>
  <si>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</si>
  <si>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</si>
  <si>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</si>
  <si>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</si>
  <si>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</si>
  <si>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</si>
  <si>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</si>
  <si>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</si>
  <si>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</si>
  <si>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</si>
  <si>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</si>
  <si>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</si>
  <si>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</si>
  <si>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</si>
  <si>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</si>
  <si>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</si>
  <si>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</si>
  <si>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</si>
  <si>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</si>
  <si>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</si>
  <si>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</si>
  <si>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</si>
  <si>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</si>
  <si>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</si>
  <si>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</si>
  <si>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</si>
  <si>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</si>
  <si>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</si>
  <si>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</si>
  <si>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</si>
  <si>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</si>
  <si>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</si>
  <si>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</si>
  <si>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</si>
  <si>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</si>
  <si>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</si>
  <si>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</si>
  <si>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</si>
  <si>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</si>
  <si>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</si>
  <si>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</si>
  <si>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</si>
  <si>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</si>
  <si>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</si>
  <si>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</si>
  <si>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</si>
  <si>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</si>
  <si>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</si>
  <si>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</si>
  <si>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</si>
  <si>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</si>
  <si>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</si>
  <si>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</si>
  <si>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</si>
  <si>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</si>
  <si>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</si>
  <si>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</si>
  <si>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</si>
  <si>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</si>
  <si>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</si>
  <si>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</si>
  <si>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</si>
  <si>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</si>
  <si>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</si>
  <si>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</si>
  <si>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</si>
  <si>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</si>
  <si>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</si>
  <si>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</si>
  <si>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</si>
  <si>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</si>
  <si>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</si>
  <si>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</si>
  <si>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</si>
  <si>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</si>
  <si>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</si>
  <si>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</si>
  <si>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</si>
  <si>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</si>
  <si>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</si>
  <si>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</si>
  <si>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</si>
  <si>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</si>
  <si>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</si>
  <si>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</si>
  <si>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</si>
  <si>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</si>
  <si>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</si>
  <si>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</si>
  <si>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</si>
  <si>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</si>
  <si>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</si>
  <si>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</si>
  <si>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</si>
  <si>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</si>
  <si>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</si>
  <si>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</si>
  <si>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</si>
  <si>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</si>
  <si>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</si>
  <si>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</si>
  <si>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</si>
  <si>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</si>
  <si>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</si>
  <si>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</si>
  <si>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</si>
  <si>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</si>
  <si>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</si>
  <si>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</si>
  <si>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</si>
  <si>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</si>
  <si>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</si>
  <si>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</si>
  <si>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</si>
  <si>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</si>
  <si>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</si>
  <si>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</si>
  <si>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</si>
  <si>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</si>
  <si>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</si>
  <si>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</si>
  <si>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</si>
  <si>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</si>
  <si>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</si>
  <si>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</si>
  <si>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</si>
  <si>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</si>
  <si>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</si>
  <si>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</si>
  <si>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</si>
  <si>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</si>
  <si>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</si>
  <si>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</si>
  <si>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</si>
  <si>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</si>
  <si>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</si>
  <si>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</si>
  <si>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</si>
  <si>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</si>
  <si>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</si>
  <si>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</si>
  <si>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</si>
  <si>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</si>
  <si>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</si>
  <si>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</si>
  <si>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</si>
  <si>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</si>
  <si>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</si>
  <si>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</si>
  <si>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</si>
  <si>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</si>
  <si>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</si>
  <si>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</si>
  <si>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</si>
  <si>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</si>
  <si>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</si>
  <si>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</si>
  <si>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</si>
  <si>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</si>
  <si>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</si>
  <si>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</si>
  <si>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</si>
  <si>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</si>
  <si>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</si>
  <si>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</si>
  <si>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</si>
  <si>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</si>
  <si>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</si>
  <si>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</si>
  <si>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</si>
  <si>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</si>
  <si>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</si>
  <si>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</si>
  <si>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</si>
  <si>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</si>
  <si>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</si>
  <si>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</si>
  <si>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</si>
  <si>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</si>
  <si>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</si>
  <si>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</si>
  <si>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</si>
  <si>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</si>
  <si>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</si>
  <si>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</si>
  <si>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</si>
  <si>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</si>
  <si>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</si>
  <si>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</si>
  <si>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</si>
  <si>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</si>
  <si>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</si>
  <si>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</si>
  <si>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</si>
  <si>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</si>
  <si>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</si>
  <si>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</si>
  <si>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</si>
  <si>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</si>
  <si>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</si>
  <si>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</si>
  <si>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</si>
  <si>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</si>
  <si>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</si>
  <si>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</si>
  <si>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</si>
  <si>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</si>
  <si>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</si>
  <si>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</si>
  <si>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</si>
  <si>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</si>
  <si>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</si>
  <si>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</si>
  <si>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</si>
  <si>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</si>
  <si>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</si>
  <si>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</si>
  <si>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</si>
  <si>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</si>
  <si>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</si>
  <si>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</si>
  <si>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</si>
  <si>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</si>
  <si>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</si>
  <si>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</si>
  <si>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</si>
  <si>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</si>
  <si>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</si>
  <si>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</si>
  <si>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</si>
  <si>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</si>
  <si>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</si>
  <si>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</si>
  <si>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</si>
  <si>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</si>
  <si>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</si>
  <si>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</si>
  <si>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</si>
  <si>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</si>
  <si>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</si>
  <si>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</si>
  <si>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</si>
  <si>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</si>
  <si>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</si>
  <si>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</si>
  <si>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</si>
  <si>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</si>
  <si>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</si>
  <si>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</si>
  <si>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</si>
  <si>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</si>
  <si>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</si>
  <si>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</si>
  <si>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</si>
  <si>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</si>
  <si>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</si>
  <si>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</si>
  <si>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</si>
  <si>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</si>
  <si>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</si>
  <si>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</si>
  <si>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</si>
  <si>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</si>
  <si>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</si>
  <si>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</si>
  <si>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</si>
  <si>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</si>
  <si>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</si>
  <si>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</si>
  <si>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</si>
  <si>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</si>
  <si>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</si>
  <si>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</si>
  <si>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</si>
  <si>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</si>
  <si>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</si>
  <si>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</si>
  <si>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</si>
  <si>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</si>
  <si>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</si>
  <si>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</si>
  <si>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</si>
  <si>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</si>
  <si>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</si>
  <si>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</si>
  <si>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</si>
  <si>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</si>
  <si>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</si>
  <si>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</si>
  <si>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</si>
  <si>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</si>
  <si>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</si>
  <si>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</si>
  <si>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</si>
  <si>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</si>
  <si>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</si>
  <si>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</si>
  <si>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</si>
  <si>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</si>
  <si>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</si>
  <si>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</si>
  <si>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</si>
  <si>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</si>
  <si>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</si>
  <si>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</si>
  <si>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</si>
  <si>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</si>
  <si>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</si>
  <si>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</si>
  <si>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</si>
  <si>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</si>
  <si>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</si>
  <si>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</si>
  <si>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</si>
  <si>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</si>
  <si>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</si>
  <si>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</si>
  <si>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</si>
  <si>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</si>
  <si>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</si>
  <si>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</si>
  <si>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</si>
  <si>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</si>
  <si>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</si>
  <si>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</si>
  <si>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</si>
  <si>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</si>
  <si>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</si>
  <si>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</si>
  <si>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</si>
  <si>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</si>
  <si>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</si>
  <si>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</si>
  <si>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</si>
  <si>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</si>
  <si>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</si>
  <si>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</si>
  <si>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</si>
  <si>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</si>
  <si>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</si>
  <si>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</si>
  <si>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</si>
  <si>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</si>
  <si>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</si>
  <si>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</si>
  <si>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</si>
  <si>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</si>
  <si>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</si>
  <si>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</si>
  <si>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</si>
  <si>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</si>
  <si>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</si>
  <si>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</si>
  <si>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</si>
  <si>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</si>
  <si>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</si>
  <si>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</si>
  <si>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</si>
  <si>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</si>
  <si>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</si>
  <si>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</si>
  <si>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</si>
  <si>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</si>
  <si>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</si>
  <si>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</si>
  <si>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</si>
  <si>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</si>
  <si>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</si>
  <si>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</si>
  <si>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</si>
  <si>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</si>
  <si>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</si>
  <si>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</si>
  <si>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</si>
  <si>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</si>
  <si>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</si>
  <si>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</si>
  <si>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</si>
  <si>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</si>
  <si>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</si>
  <si>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</si>
  <si>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</si>
  <si>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</si>
  <si>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</si>
  <si>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</si>
  <si>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</si>
  <si>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</si>
  <si>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</si>
  <si>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</si>
  <si>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</si>
  <si>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</si>
  <si>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</si>
  <si>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</si>
  <si>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</si>
  <si>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</si>
  <si>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</si>
  <si>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</si>
  <si>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</si>
  <si>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</si>
  <si>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</si>
  <si>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</si>
  <si>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</si>
  <si>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</si>
  <si>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</si>
  <si>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</si>
  <si>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</si>
  <si>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</si>
  <si>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</si>
  <si>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</si>
  <si>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</si>
  <si>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</si>
  <si>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</si>
  <si>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</si>
  <si>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</si>
  <si>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</si>
  <si>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</si>
  <si>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</si>
  <si>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</si>
  <si>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</si>
  <si>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</si>
  <si>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</si>
  <si>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</si>
  <si>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</si>
  <si>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</si>
  <si>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</si>
  <si>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</si>
  <si>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</si>
  <si>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</si>
  <si>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</si>
  <si>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</si>
  <si>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</si>
  <si>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</si>
  <si>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</si>
  <si>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</si>
  <si>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</si>
  <si>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</si>
  <si>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</si>
  <si>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</si>
  <si>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</si>
  <si>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</si>
  <si>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</si>
  <si>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</si>
  <si>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</si>
  <si>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</si>
  <si>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</si>
  <si>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</si>
  <si>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</si>
  <si>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</si>
  <si>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</si>
  <si>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</si>
  <si>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</si>
  <si>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</si>
  <si>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</si>
  <si>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</si>
  <si>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</si>
  <si>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</si>
  <si>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</si>
  <si>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</si>
  <si>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</si>
  <si>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</si>
  <si>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</si>
  <si>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</si>
  <si>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</si>
  <si>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</si>
  <si>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</si>
  <si>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</si>
  <si>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</si>
  <si>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</si>
  <si>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</si>
  <si>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</si>
  <si>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</si>
  <si>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</si>
  <si>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</si>
  <si>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</si>
  <si>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</si>
  <si>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</si>
  <si>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</si>
  <si>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</si>
  <si>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</si>
  <si>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</si>
  <si>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</si>
  <si>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</si>
  <si>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</si>
  <si>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</si>
  <si>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</si>
  <si>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</si>
  <si>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</si>
  <si>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</si>
  <si>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</si>
  <si>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</si>
  <si>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</si>
  <si>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</si>
  <si>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</si>
  <si>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</si>
  <si>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</si>
  <si>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</si>
  <si>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</si>
  <si>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</si>
  <si>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</si>
  <si>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</si>
  <si>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</si>
  <si>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</si>
  <si>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</si>
  <si>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</si>
  <si>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</si>
  <si>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</si>
  <si>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</si>
  <si>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</si>
  <si>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</si>
  <si>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</si>
  <si>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</si>
  <si>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</si>
  <si>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</si>
  <si>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</si>
  <si>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</si>
  <si>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</si>
  <si>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</si>
  <si>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</si>
  <si>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</si>
  <si>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</si>
  <si>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</si>
  <si>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</si>
  <si>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</si>
  <si>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</si>
  <si>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</si>
  <si>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</si>
  <si>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</si>
  <si>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</si>
  <si>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</si>
  <si>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</si>
  <si>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</si>
  <si>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</si>
  <si>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</si>
  <si>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</si>
  <si>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</si>
  <si>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</si>
  <si>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</si>
  <si>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</si>
  <si>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</si>
  <si>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</si>
  <si>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</si>
  <si>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</si>
  <si>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</si>
  <si>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</si>
  <si>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</si>
  <si>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</si>
  <si>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</si>
  <si>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</si>
  <si>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</si>
  <si>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</si>
  <si>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</si>
  <si>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</si>
  <si>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</si>
  <si>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</si>
  <si>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</si>
  <si>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</si>
  <si>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</si>
  <si>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</si>
  <si>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</si>
  <si>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</si>
  <si>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</si>
  <si>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</si>
  <si>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</si>
  <si>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</si>
  <si>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</si>
  <si>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</si>
  <si>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</si>
  <si>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</si>
  <si>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</si>
  <si>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</si>
  <si>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</si>
  <si>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</si>
  <si>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</si>
  <si>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</si>
  <si>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</si>
  <si>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</si>
  <si>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</si>
  <si>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</si>
  <si>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</si>
  <si>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</si>
  <si>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</si>
  <si>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</si>
  <si>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</si>
  <si>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</si>
  <si>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</si>
  <si>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</si>
  <si>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</si>
  <si>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</si>
  <si>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</si>
  <si>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</si>
  <si>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</si>
  <si>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</si>
  <si>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</si>
  <si>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</si>
  <si>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</si>
  <si>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</si>
  <si>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</si>
  <si>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</si>
  <si>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</si>
  <si>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</si>
  <si>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</si>
  <si>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</si>
  <si>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</si>
  <si>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</si>
  <si>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</si>
  <si>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</si>
  <si>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</si>
  <si>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</si>
  <si>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</si>
  <si>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</si>
  <si>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</si>
  <si>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</si>
  <si>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</si>
  <si>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</si>
  <si>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</si>
  <si>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</si>
  <si>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</si>
  <si>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</si>
  <si>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</si>
  <si>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</si>
  <si>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</si>
  <si>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</si>
  <si>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</si>
  <si>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</si>
  <si>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</si>
  <si>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</si>
  <si>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</si>
  <si>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</si>
  <si>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</si>
  <si>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</si>
  <si>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</si>
  <si>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</si>
  <si>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</si>
  <si>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</si>
  <si>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</si>
  <si>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</si>
  <si>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</si>
  <si>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</si>
  <si>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</si>
  <si>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</si>
  <si>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</si>
  <si>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</si>
  <si>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</si>
  <si>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</si>
  <si>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</si>
  <si>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</si>
  <si>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</si>
  <si>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</si>
  <si>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</si>
  <si>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</si>
  <si>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</si>
  <si>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</si>
  <si>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</si>
  <si>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</si>
  <si>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</si>
  <si>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</si>
  <si>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</si>
  <si>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</si>
  <si>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</si>
  <si>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</si>
  <si>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</si>
  <si>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</si>
  <si>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</si>
  <si>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</si>
  <si>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</si>
  <si>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</si>
  <si>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</si>
  <si>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</si>
  <si>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</si>
  <si>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</si>
  <si>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</si>
  <si>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</si>
  <si>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</si>
  <si>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</si>
  <si>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</si>
  <si>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</si>
  <si>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</si>
  <si>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</si>
  <si>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</si>
  <si>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</si>
  <si>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</si>
  <si>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</si>
  <si>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</si>
  <si>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</si>
  <si>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</si>
  <si>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</si>
  <si>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</si>
  <si>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</si>
  <si>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</si>
  <si>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</si>
  <si>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</si>
  <si>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</si>
  <si>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</si>
  <si>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</si>
  <si>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</si>
  <si>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</si>
  <si>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</si>
  <si>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</si>
  <si>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</si>
  <si>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</si>
  <si>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</si>
  <si>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</si>
  <si>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</si>
  <si>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</si>
  <si>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</si>
  <si>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</si>
  <si>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</si>
  <si>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</si>
  <si>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</si>
  <si>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</si>
  <si>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</si>
  <si>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</si>
  <si>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</si>
  <si>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</si>
  <si>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</si>
  <si>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</si>
  <si>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</si>
  <si>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</si>
  <si>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</si>
  <si>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</si>
  <si>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</si>
  <si>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</si>
  <si>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</si>
  <si>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</si>
  <si>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</si>
  <si>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</si>
  <si>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</si>
  <si>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</si>
  <si>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</si>
  <si>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</si>
  <si>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</si>
  <si>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</si>
  <si>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</si>
  <si>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</si>
  <si>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</si>
  <si>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</si>
  <si>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</si>
  <si>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</si>
  <si>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</si>
  <si>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</si>
  <si>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</si>
  <si>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</si>
  <si>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</si>
  <si>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</si>
  <si>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</si>
  <si>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</si>
  <si>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</si>
  <si>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</si>
  <si>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</si>
  <si>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</si>
  <si>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</si>
  <si>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</si>
  <si>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</si>
  <si>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</si>
  <si>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</si>
  <si>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</si>
  <si>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</si>
  <si>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</si>
  <si>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</si>
  <si>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</si>
  <si>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</si>
  <si>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</si>
  <si>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</si>
  <si>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</si>
  <si>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</si>
  <si>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</si>
  <si>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</si>
  <si>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</si>
  <si>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</si>
  <si>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</si>
  <si>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</si>
  <si>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</si>
  <si>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</si>
  <si>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</si>
  <si>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</si>
  <si>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</si>
  <si>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</si>
  <si>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</si>
  <si>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</si>
  <si>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</si>
  <si>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</si>
  <si>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</si>
  <si>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</si>
  <si>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</si>
  <si>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</si>
  <si>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</si>
  <si>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</si>
  <si>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</si>
  <si>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</si>
  <si>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</si>
  <si>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</si>
  <si>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</si>
  <si>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</si>
  <si>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</si>
  <si>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</si>
  <si>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</si>
  <si>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</si>
  <si>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</si>
  <si>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</si>
  <si>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</si>
  <si>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</si>
  <si>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</si>
  <si>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</si>
  <si>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</si>
  <si>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</si>
  <si>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</si>
  <si>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</si>
  <si>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</si>
  <si>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</si>
  <si>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</si>
  <si>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</si>
  <si>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</si>
  <si>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</si>
  <si>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</si>
  <si>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</si>
  <si>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</si>
  <si>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</si>
  <si>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</si>
  <si>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</si>
  <si>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</si>
  <si>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</si>
  <si>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</si>
  <si>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</si>
  <si>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</si>
  <si>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</si>
  <si>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</si>
  <si>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</si>
  <si>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</si>
  <si>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</si>
  <si>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</si>
  <si>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</si>
  <si>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</si>
  <si>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</si>
  <si>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</si>
  <si>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</si>
  <si>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</si>
  <si>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</si>
  <si>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</si>
  <si>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</si>
  <si>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</si>
  <si>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</si>
  <si>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</si>
  <si>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</si>
  <si>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</si>
  <si>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</si>
  <si>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</si>
  <si>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</si>
  <si>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</si>
  <si>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</si>
  <si>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</si>
  <si>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</si>
  <si>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</si>
  <si>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</si>
  <si>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</si>
  <si>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</si>
  <si>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</si>
  <si>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</si>
  <si>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</si>
  <si>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</si>
  <si>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</si>
  <si>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</si>
  <si>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</si>
  <si>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</si>
  <si>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</si>
  <si>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</si>
  <si>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</si>
  <si>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</si>
  <si>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</si>
  <si>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</si>
  <si>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</si>
  <si>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</si>
  <si>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</si>
  <si>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</si>
  <si>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</si>
  <si>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</si>
  <si>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</si>
  <si>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</si>
  <si>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</si>
  <si>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</si>
  <si>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</si>
  <si>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</si>
  <si>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</si>
  <si>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</si>
  <si>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</si>
  <si>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</si>
  <si>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</si>
  <si>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</si>
  <si>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</si>
  <si>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</si>
  <si>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</si>
  <si>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</si>
  <si>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</si>
  <si>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</si>
  <si>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</si>
  <si>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</si>
  <si>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</si>
  <si>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</si>
  <si>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</si>
  <si>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</si>
  <si>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</si>
  <si>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</si>
  <si>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</si>
  <si>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</si>
  <si>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</si>
  <si>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</si>
  <si>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</si>
  <si>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</si>
  <si>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</si>
  <si>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</si>
  <si>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</si>
  <si>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</si>
  <si>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</si>
  <si>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</si>
  <si>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</si>
  <si>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</si>
  <si>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</si>
  <si>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</si>
  <si>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</si>
  <si>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</si>
  <si>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</si>
  <si>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</si>
  <si>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</si>
  <si>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</si>
  <si>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</si>
  <si>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</si>
  <si>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</si>
  <si>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</si>
  <si>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</si>
  <si>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</si>
  <si>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</si>
  <si>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</si>
  <si>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</si>
  <si>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</si>
  <si>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</si>
  <si>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</si>
  <si>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</si>
  <si>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</si>
  <si>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</si>
  <si>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</si>
  <si>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</si>
  <si>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</si>
  <si>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</si>
  <si>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</si>
  <si>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</si>
  <si>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</si>
  <si>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</si>
  <si>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</si>
  <si>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</si>
  <si>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</si>
  <si>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</si>
  <si>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</si>
  <si>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</si>
  <si>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</si>
  <si>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</si>
  <si>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</si>
  <si>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</si>
  <si>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</si>
  <si>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</si>
  <si>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</si>
  <si>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</si>
  <si>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</si>
  <si>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</si>
  <si>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</si>
  <si>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</si>
  <si>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</si>
  <si>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</si>
  <si>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</si>
  <si>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</si>
  <si>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</si>
  <si>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</si>
  <si>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</si>
  <si>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</si>
  <si>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</si>
  <si>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</si>
  <si>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</si>
  <si>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</si>
  <si>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</si>
  <si>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</si>
  <si>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</si>
  <si>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</si>
  <si>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</si>
  <si>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</si>
  <si>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</si>
  <si>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</si>
  <si>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</si>
  <si>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</si>
  <si>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</si>
  <si>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</si>
  <si>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</si>
  <si>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</si>
  <si>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</si>
  <si>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</si>
  <si>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</si>
  <si>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</si>
  <si>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</si>
  <si>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</si>
  <si>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</si>
  <si>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</si>
  <si>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</si>
  <si>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</si>
  <si>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</si>
  <si>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</si>
  <si>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</si>
  <si>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</si>
  <si>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</si>
  <si>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</si>
  <si>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</si>
  <si>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</si>
  <si>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</si>
  <si>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</si>
  <si>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</si>
  <si>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</si>
  <si>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</si>
  <si>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</si>
  <si>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</si>
  <si>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</si>
  <si>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</si>
  <si>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</si>
  <si>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</si>
  <si>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</si>
  <si>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</si>
  <si>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</si>
  <si>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</si>
  <si>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</si>
  <si>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</si>
  <si>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</si>
  <si>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</si>
  <si>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</si>
  <si>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</si>
  <si>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</si>
  <si>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</si>
  <si>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</si>
  <si>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</si>
  <si>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</si>
  <si>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</si>
  <si>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</si>
  <si>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</si>
  <si>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</si>
  <si>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</si>
  <si>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</si>
  <si>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</si>
  <si>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</si>
  <si>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</si>
  <si>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</si>
  <si>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</si>
  <si>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</si>
  <si>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</si>
  <si>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</si>
  <si>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</si>
  <si>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</si>
  <si>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</si>
  <si>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</si>
  <si>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</si>
  <si>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</si>
  <si>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</si>
  <si>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</si>
  <si>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</si>
  <si>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</si>
  <si>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</si>
  <si>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</si>
  <si>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</si>
  <si>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</si>
  <si>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</si>
  <si>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</si>
  <si>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</si>
  <si>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</si>
  <si>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</si>
  <si>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</si>
  <si>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</si>
  <si>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</si>
  <si>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</si>
  <si>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</si>
  <si>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</si>
  <si>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</si>
  <si>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</si>
  <si>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</si>
  <si>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</si>
  <si>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</si>
  <si>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</si>
  <si>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</si>
  <si>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</si>
  <si>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</si>
  <si>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</si>
  <si>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</si>
  <si>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</si>
  <si>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</si>
  <si>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</si>
  <si>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</si>
  <si>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</si>
  <si>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</si>
  <si>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</si>
  <si>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</si>
  <si>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</si>
  <si>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</si>
  <si>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</si>
  <si>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</si>
  <si>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</si>
  <si>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</si>
  <si>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</si>
  <si>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</si>
  <si>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</si>
  <si>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</si>
  <si>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</si>
  <si>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</si>
  <si>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</si>
  <si>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</si>
  <si>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</si>
  <si>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</si>
  <si>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</si>
  <si>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</si>
  <si>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</si>
  <si>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</si>
  <si>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</si>
  <si>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</si>
  <si>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</si>
  <si>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</si>
  <si>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</si>
  <si>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</si>
  <si>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</si>
  <si>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</si>
  <si>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</si>
  <si>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</si>
  <si>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</si>
  <si>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</si>
  <si>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</si>
  <si>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</si>
  <si>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</si>
  <si>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</si>
  <si>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</si>
  <si>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</si>
  <si>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</si>
  <si>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</si>
  <si>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</si>
  <si>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</si>
  <si>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</si>
  <si>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</si>
  <si>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</si>
  <si>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</si>
  <si>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</si>
  <si>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</si>
  <si>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</si>
  <si>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</si>
  <si>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</si>
  <si>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</si>
  <si>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</si>
  <si>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</si>
  <si>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</si>
  <si>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</si>
  <si>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</si>
  <si>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</si>
  <si>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</si>
  <si>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</si>
  <si>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</si>
  <si>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</si>
  <si>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</si>
  <si>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</si>
  <si>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</si>
  <si>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</si>
  <si>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</si>
  <si>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</si>
  <si>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</si>
  <si>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</si>
  <si>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</si>
  <si>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</si>
  <si>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</si>
  <si>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</si>
  <si>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</si>
  <si>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</si>
  <si>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</si>
  <si>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</si>
  <si>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</si>
  <si>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</si>
  <si>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</si>
  <si>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</si>
  <si>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</si>
  <si>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</si>
  <si>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</si>
  <si>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</si>
  <si>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</si>
  <si>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</si>
  <si>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</si>
  <si>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</si>
  <si>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</si>
  <si>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</si>
  <si>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</si>
  <si>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</si>
  <si>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</si>
  <si>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</si>
  <si>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</si>
  <si>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</si>
  <si>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</si>
  <si>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</si>
  <si>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</si>
  <si>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</si>
  <si>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</si>
  <si>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</si>
  <si>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</si>
  <si>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</si>
  <si>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</si>
  <si>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</si>
  <si>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</si>
  <si>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</si>
  <si>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</si>
  <si>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</si>
  <si>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</si>
  <si>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</si>
  <si>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</si>
  <si>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</si>
  <si>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</si>
  <si>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</si>
  <si>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</si>
  <si>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</si>
  <si>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</si>
  <si>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</si>
  <si>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</si>
  <si>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</si>
  <si>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</si>
  <si>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</si>
  <si>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</si>
  <si>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</si>
  <si>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</si>
  <si>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</si>
  <si>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</si>
  <si>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</si>
  <si>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</si>
  <si>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</si>
  <si>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</si>
  <si>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</si>
  <si>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</si>
  <si>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</si>
  <si>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</si>
  <si>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</si>
  <si>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</si>
  <si>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</si>
  <si>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</si>
  <si>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</si>
  <si>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</si>
  <si>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</si>
  <si>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</si>
  <si>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</si>
  <si>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</si>
  <si>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</si>
  <si>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</si>
  <si>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</si>
  <si>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</si>
  <si>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</si>
  <si>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</si>
  <si>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</si>
  <si>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</si>
  <si>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</si>
  <si>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</si>
  <si>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</si>
  <si>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</si>
  <si>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</si>
  <si>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</si>
  <si>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</si>
  <si>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</si>
  <si>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</si>
  <si>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</si>
  <si>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</si>
  <si>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</si>
  <si>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</si>
  <si>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</si>
  <si>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</si>
  <si>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</si>
  <si>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</si>
  <si>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</si>
  <si>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</si>
  <si>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</si>
  <si>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</si>
  <si>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</si>
  <si>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</si>
  <si>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</si>
  <si>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</si>
  <si>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</si>
  <si>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</si>
  <si>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</si>
  <si>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</si>
  <si>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</si>
  <si>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</si>
  <si>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</si>
  <si>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</si>
  <si>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</si>
  <si>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</si>
  <si>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</si>
  <si>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</si>
  <si>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</si>
  <si>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</si>
  <si>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</si>
  <si>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</si>
  <si>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</si>
  <si>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</si>
  <si>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</si>
  <si>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</si>
  <si>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</si>
  <si>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</si>
  <si>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</si>
  <si>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</si>
  <si>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</si>
  <si>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</si>
  <si>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</si>
  <si>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</si>
  <si>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</si>
  <si>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</si>
  <si>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</si>
  <si>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</si>
  <si>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</si>
  <si>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</si>
  <si>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</si>
  <si>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</si>
  <si>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</si>
  <si>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</si>
  <si>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</si>
  <si>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</si>
  <si>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</si>
  <si>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</si>
  <si>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</si>
  <si>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</si>
  <si>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</si>
  <si>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</si>
  <si>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</si>
  <si>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</si>
  <si>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</si>
  <si>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</si>
  <si>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</si>
  <si>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</si>
  <si>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</si>
  <si>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</si>
  <si>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</si>
  <si>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</si>
  <si>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</si>
  <si>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</si>
  <si>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</si>
  <si>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</si>
  <si>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</si>
  <si>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</si>
  <si>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</si>
  <si>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</si>
  <si>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</si>
  <si>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</si>
  <si>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</si>
  <si>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</si>
  <si>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</si>
  <si>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</si>
  <si>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</si>
  <si>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</si>
  <si>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</si>
  <si>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</si>
  <si>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</si>
  <si>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</si>
  <si>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</si>
  <si>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</si>
  <si>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</si>
  <si>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</si>
  <si>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</si>
  <si>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</si>
  <si>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</si>
  <si>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</si>
  <si>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</si>
  <si>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</si>
  <si>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</si>
  <si>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</si>
  <si>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</si>
  <si>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</si>
  <si>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</si>
  <si>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</si>
  <si>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</si>
  <si>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</si>
  <si>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</si>
  <si>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</si>
  <si>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</si>
  <si>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</si>
  <si>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</si>
  <si>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</si>
  <si>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</si>
  <si>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</si>
  <si>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</si>
  <si>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</si>
  <si>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</si>
  <si>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</si>
  <si>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</si>
  <si>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</si>
  <si>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</si>
  <si>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</si>
  <si>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</si>
  <si>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</si>
  <si>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</si>
  <si>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</si>
  <si>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</si>
  <si>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</si>
  <si>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</si>
  <si>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</si>
  <si>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</si>
  <si>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</si>
  <si>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</si>
  <si>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</si>
  <si>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</si>
  <si>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</si>
  <si>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</si>
  <si>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</si>
  <si>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</si>
  <si>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</si>
  <si>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</si>
  <si>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</si>
  <si>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</si>
  <si>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</si>
  <si>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</si>
  <si>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</si>
  <si>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</si>
  <si>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</si>
  <si>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</si>
  <si>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</si>
  <si>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</si>
  <si>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</si>
  <si>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</si>
  <si>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</si>
  <si>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</si>
  <si>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</si>
  <si>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</si>
  <si>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</si>
  <si>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</si>
  <si>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</si>
  <si>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</si>
  <si>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</si>
  <si>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</si>
  <si>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</si>
  <si>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</si>
  <si>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</si>
  <si>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</si>
  <si>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</si>
  <si>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</si>
  <si>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</si>
  <si>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</si>
  <si>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</si>
  <si>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</si>
  <si>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</si>
  <si>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</si>
  <si>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</si>
  <si>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</si>
  <si>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</si>
  <si>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</si>
  <si>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</si>
  <si>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</si>
  <si>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</si>
  <si>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</si>
  <si>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</si>
  <si>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</si>
  <si>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</si>
  <si>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</si>
  <si>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</si>
  <si>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</si>
  <si>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</si>
  <si>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</si>
  <si>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</si>
  <si>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</si>
  <si>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</si>
  <si>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</si>
  <si>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</si>
  <si>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</si>
  <si>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</si>
  <si>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</si>
  <si>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</si>
  <si>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</si>
  <si>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</si>
  <si>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</si>
  <si>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</si>
  <si>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</si>
  <si>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</si>
  <si>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</si>
  <si>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</si>
  <si>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</si>
  <si>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</si>
  <si>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</si>
  <si>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</si>
  <si>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</si>
  <si>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</si>
  <si>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</si>
  <si>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</si>
  <si>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</si>
  <si>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</si>
  <si>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</si>
  <si>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</si>
  <si>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</si>
  <si>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</si>
  <si>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</si>
  <si>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</si>
  <si>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</si>
  <si>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</si>
  <si>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</si>
  <si>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</si>
  <si>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</si>
  <si>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</si>
  <si>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</si>
  <si>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</si>
  <si>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</si>
  <si>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</si>
  <si>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</si>
  <si>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</si>
  <si>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</si>
  <si>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</si>
  <si>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</si>
  <si>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</si>
  <si>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</si>
  <si>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</si>
  <si>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</si>
  <si>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</si>
  <si>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</si>
  <si>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</si>
  <si>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</si>
  <si>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</si>
  <si>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</si>
  <si>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</si>
  <si>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</si>
  <si>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</si>
  <si>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</si>
  <si>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</si>
  <si>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</si>
  <si>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</si>
  <si>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</si>
  <si>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</si>
  <si>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</si>
  <si>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</si>
  <si>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</si>
  <si>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</si>
  <si>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</si>
  <si>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</si>
  <si>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</si>
  <si>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</si>
  <si>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</si>
  <si>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</si>
  <si>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</si>
  <si>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</si>
  <si>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</si>
  <si>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</si>
  <si>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</si>
  <si>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</si>
  <si>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</si>
  <si>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</si>
  <si>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</si>
  <si>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</si>
  <si>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</si>
  <si>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</si>
  <si>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</si>
  <si>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</si>
  <si>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</si>
  <si>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</si>
  <si>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</si>
  <si>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</si>
  <si>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</si>
  <si>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</si>
  <si>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</si>
  <si>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</si>
  <si>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</si>
  <si>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</si>
  <si>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</si>
  <si>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</si>
  <si>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</si>
  <si>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</si>
  <si>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</si>
  <si>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</si>
  <si>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</si>
  <si>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</si>
  <si>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</si>
  <si>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</si>
  <si>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</si>
  <si>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</si>
  <si>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</si>
  <si>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</si>
  <si>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</si>
  <si>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</si>
  <si>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</si>
  <si>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</si>
  <si>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</si>
  <si>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</si>
  <si>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</si>
  <si>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</si>
  <si>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</si>
  <si>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</si>
  <si>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</si>
  <si>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</si>
  <si>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</si>
  <si>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</si>
  <si>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</si>
  <si>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</si>
  <si>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</si>
  <si>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</si>
  <si>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</si>
  <si>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</si>
  <si>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</si>
  <si>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</si>
  <si>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</si>
  <si>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</si>
  <si>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</si>
  <si>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</si>
  <si>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</si>
  <si>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</si>
  <si>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</si>
  <si>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</si>
  <si>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</si>
  <si>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</si>
  <si>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</si>
  <si>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</si>
  <si>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</si>
  <si>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</si>
  <si>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</si>
  <si>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</si>
  <si>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</si>
  <si>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</si>
  <si>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</si>
  <si>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</si>
  <si>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</si>
  <si>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</si>
  <si>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</si>
  <si>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</si>
  <si>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</si>
  <si>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</si>
  <si>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</si>
  <si>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</si>
  <si>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</si>
  <si>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</si>
  <si>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</si>
  <si>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</si>
  <si>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</si>
  <si>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</si>
  <si>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</si>
  <si>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</si>
  <si>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</si>
  <si>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</si>
  <si>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</si>
  <si>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</si>
  <si>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</si>
  <si>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</si>
  <si>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</si>
  <si>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</si>
  <si>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</si>
  <si>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</si>
  <si>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</si>
  <si>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</si>
  <si>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</si>
  <si>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</si>
  <si>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</si>
  <si>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</si>
  <si>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</si>
  <si>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</si>
  <si>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</si>
  <si>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</si>
  <si>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</si>
  <si>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</si>
  <si>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</si>
  <si>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</si>
  <si>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</si>
  <si>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</si>
  <si>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</si>
  <si>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</si>
  <si>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</si>
  <si>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</si>
  <si>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</si>
  <si>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</si>
  <si>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</si>
  <si>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</si>
  <si>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</si>
  <si>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</si>
  <si>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</si>
  <si>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</si>
  <si>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</si>
  <si>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</si>
  <si>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</si>
  <si>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</si>
  <si>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</si>
  <si>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</si>
  <si>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</si>
  <si>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</si>
  <si>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</si>
  <si>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</si>
  <si>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</si>
  <si>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</si>
  <si>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</si>
  <si>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</si>
  <si>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</si>
  <si>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</si>
  <si>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</si>
  <si>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</si>
  <si>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</si>
  <si>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</si>
  <si>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</si>
  <si>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</si>
  <si>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</si>
  <si>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</si>
  <si>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</si>
  <si>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</si>
  <si>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</si>
  <si>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</si>
  <si>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</si>
  <si>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</si>
  <si>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</si>
  <si>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</si>
  <si>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</si>
  <si>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</si>
  <si>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</si>
  <si>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</si>
  <si>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</si>
  <si>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</si>
  <si>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</si>
  <si>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</si>
  <si>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</si>
  <si>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</si>
  <si>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</si>
  <si>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</si>
  <si>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</si>
  <si>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</si>
  <si>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</si>
  <si>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</si>
  <si>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</si>
  <si>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</si>
  <si>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</si>
  <si>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</si>
  <si>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</si>
  <si>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</si>
  <si>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</si>
  <si>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</si>
  <si>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</si>
  <si>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</si>
  <si>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</si>
  <si>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</si>
  <si>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</si>
  <si>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</si>
  <si>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</si>
  <si>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</si>
  <si>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</si>
  <si>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</si>
  <si>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</si>
  <si>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</si>
  <si>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</si>
  <si>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</si>
  <si>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</si>
  <si>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</si>
  <si>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</si>
  <si>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</si>
  <si>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</si>
  <si>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</si>
  <si>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</si>
  <si>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</si>
  <si>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</si>
  <si>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</si>
  <si>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</si>
  <si>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</si>
  <si>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</si>
  <si>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</si>
  <si>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</si>
  <si>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</si>
  <si>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</si>
  <si>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</si>
  <si>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</si>
  <si>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</si>
  <si>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</si>
  <si>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</si>
  <si>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</si>
  <si>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</si>
  <si>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</si>
  <si>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</si>
  <si>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</si>
  <si>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</si>
  <si>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</si>
  <si>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</si>
  <si>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</si>
  <si>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</si>
  <si>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</si>
  <si>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</si>
  <si>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</si>
  <si>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</si>
  <si>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</si>
  <si>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</si>
  <si>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</si>
  <si>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</si>
  <si>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</si>
  <si>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</si>
  <si>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</si>
  <si>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</si>
  <si>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</si>
  <si>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</si>
  <si>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</si>
  <si>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</si>
  <si>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</si>
  <si>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</si>
  <si>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</si>
  <si>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</si>
  <si>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</si>
  <si>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</si>
  <si>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</si>
  <si>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</si>
  <si>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</si>
  <si>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</si>
  <si>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</si>
  <si>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</si>
  <si>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</si>
  <si>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</si>
  <si>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</si>
  <si>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</si>
  <si>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</si>
  <si>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</si>
  <si>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</si>
  <si>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</si>
  <si>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</si>
  <si>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</si>
  <si>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</si>
  <si>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</si>
  <si>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</si>
  <si>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</si>
  <si>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</si>
  <si>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</si>
  <si>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</si>
  <si>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</si>
  <si>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</si>
  <si>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</si>
  <si>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</si>
  <si>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</si>
  <si>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</si>
  <si>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</si>
  <si>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</si>
  <si>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</si>
  <si>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</si>
  <si>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</si>
  <si>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</si>
  <si>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</si>
  <si>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</si>
  <si>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</si>
  <si>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</si>
  <si>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</si>
  <si>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</si>
  <si>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</si>
  <si>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</si>
  <si>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</si>
  <si>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</si>
  <si>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</si>
  <si>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</si>
  <si>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</si>
  <si>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</si>
  <si>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</si>
  <si>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</si>
  <si>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</si>
  <si>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</si>
  <si>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</si>
  <si>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</si>
  <si>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</si>
  <si>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</si>
  <si>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</si>
  <si>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</si>
  <si>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</si>
  <si>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</si>
  <si>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</si>
  <si>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</si>
  <si>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</si>
  <si>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</si>
  <si>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</si>
  <si>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</si>
  <si>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</si>
  <si>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</si>
  <si>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</si>
  <si>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</si>
  <si>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</si>
  <si>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</si>
  <si>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</si>
  <si>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</si>
  <si>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</si>
  <si>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</si>
  <si>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</si>
  <si>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</si>
  <si>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</si>
  <si>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</si>
  <si>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</si>
  <si>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</si>
  <si>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</si>
  <si>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</si>
  <si>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</si>
  <si>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</si>
  <si>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</si>
  <si>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</si>
  <si>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</si>
  <si>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</si>
  <si>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</si>
  <si>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</si>
  <si>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</si>
  <si>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</si>
  <si>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</si>
  <si>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</si>
  <si>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</si>
  <si>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</si>
  <si>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</si>
  <si>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</si>
  <si>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</si>
  <si>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</si>
  <si>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</si>
  <si>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</si>
  <si>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</si>
  <si>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</si>
  <si>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</si>
  <si>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</si>
  <si>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</si>
  <si>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</si>
  <si>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</si>
  <si>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</si>
  <si>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</si>
  <si>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</si>
  <si>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</si>
  <si>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</si>
  <si>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</si>
  <si>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</si>
  <si>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</si>
  <si>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</si>
  <si>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</si>
  <si>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</si>
  <si>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</si>
  <si>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</si>
  <si>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</si>
  <si>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</si>
  <si>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</si>
  <si>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</si>
  <si>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</si>
  <si>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</si>
  <si>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</si>
  <si>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</si>
  <si>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</si>
  <si>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</si>
  <si>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</si>
  <si>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</si>
  <si>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</si>
  <si>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</si>
  <si>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</si>
  <si>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</si>
  <si>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</si>
  <si>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</si>
  <si>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</si>
  <si>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</si>
  <si>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</si>
  <si>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</si>
  <si>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</si>
  <si>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</si>
  <si>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</si>
  <si>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</si>
  <si>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</si>
  <si>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</si>
  <si>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</si>
  <si>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</si>
  <si>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</si>
  <si>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</si>
  <si>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</si>
  <si>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</si>
  <si>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</si>
  <si>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</si>
  <si>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</si>
  <si>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</si>
  <si>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</si>
  <si>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</si>
  <si>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</si>
  <si>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</si>
  <si>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</si>
  <si>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</si>
  <si>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</si>
  <si>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</si>
  <si>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</si>
  <si>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</si>
  <si>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</si>
  <si>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</si>
  <si>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</si>
  <si>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</si>
  <si>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</si>
  <si>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</si>
  <si>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</si>
  <si>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</si>
  <si>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</si>
  <si>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</si>
  <si>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</si>
  <si>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</si>
  <si>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</si>
  <si>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</si>
  <si>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</si>
  <si>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</si>
  <si>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</si>
  <si>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</si>
  <si>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</si>
  <si>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</si>
  <si>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</si>
  <si>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</si>
  <si>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</si>
  <si>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</si>
  <si>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</si>
  <si>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</si>
  <si>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</si>
  <si>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</si>
  <si>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</si>
  <si>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</si>
  <si>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</si>
  <si>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</si>
  <si>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</si>
  <si>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</si>
  <si>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</si>
  <si>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</si>
  <si>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</si>
  <si>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</si>
  <si>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</si>
  <si>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</si>
  <si>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</si>
  <si>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</si>
  <si>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</si>
  <si>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</si>
  <si>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</si>
  <si>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</si>
  <si>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</si>
  <si>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</si>
  <si>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</si>
  <si>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</si>
  <si>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</si>
  <si>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</si>
  <si>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</si>
  <si>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</si>
  <si>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</si>
  <si>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</si>
  <si>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</si>
  <si>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</si>
  <si>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</si>
  <si>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</si>
  <si>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</si>
  <si>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</si>
  <si>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</si>
  <si>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</si>
  <si>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</si>
  <si>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</si>
  <si>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</si>
  <si>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</si>
  <si>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</si>
  <si>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</si>
  <si>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</si>
  <si>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</si>
  <si>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</si>
  <si>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</si>
  <si>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</si>
  <si>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</si>
  <si>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</si>
  <si>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</si>
  <si>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</si>
  <si>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</si>
  <si>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</si>
  <si>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</si>
  <si>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</si>
  <si>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</si>
  <si>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</si>
  <si>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</si>
  <si>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</si>
  <si>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</si>
  <si>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</si>
  <si>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</si>
  <si>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</si>
  <si>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</si>
  <si>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</si>
  <si>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</si>
  <si>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</si>
  <si>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</si>
  <si>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</si>
  <si>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</si>
  <si>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</si>
  <si>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</si>
  <si>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</si>
  <si>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</si>
  <si>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</si>
  <si>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</si>
  <si>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</si>
  <si>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</si>
  <si>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</si>
  <si>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</si>
  <si>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</si>
  <si>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</si>
  <si>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</si>
  <si>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</si>
  <si>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</si>
  <si>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</si>
  <si>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</si>
  <si>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</si>
  <si>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</si>
  <si>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</si>
  <si>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</si>
  <si>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</si>
  <si>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</si>
  <si>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</si>
  <si>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</si>
  <si>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</si>
  <si>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</si>
  <si>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</si>
  <si>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</si>
  <si>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</si>
  <si>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</si>
  <si>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</si>
  <si>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</si>
  <si>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</si>
  <si>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</si>
  <si>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</si>
  <si>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</si>
  <si>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</si>
  <si>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</si>
  <si>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</si>
  <si>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</si>
  <si>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</si>
  <si>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</si>
  <si>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</si>
  <si>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</si>
  <si>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</si>
  <si>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</si>
  <si>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</si>
  <si>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</si>
  <si>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</si>
  <si>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</si>
  <si>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</si>
  <si>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</si>
  <si>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</si>
  <si>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</si>
  <si>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</si>
  <si>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</si>
  <si>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</si>
  <si>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</si>
  <si>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</si>
  <si>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</si>
  <si>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</si>
  <si>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</si>
  <si>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</si>
  <si>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</si>
  <si>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</si>
  <si>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</si>
  <si>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</si>
  <si>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</si>
  <si>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</si>
  <si>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</si>
  <si>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</si>
  <si>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</si>
  <si>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</si>
  <si>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</si>
  <si>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</si>
  <si>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</si>
  <si>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</si>
  <si>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</si>
  <si>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</si>
  <si>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</si>
  <si>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</si>
  <si>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</si>
  <si>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</si>
  <si>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</si>
  <si>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</si>
  <si>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</si>
  <si>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</si>
  <si>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</si>
  <si>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</si>
  <si>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</si>
  <si>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</si>
  <si>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</si>
  <si>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</si>
  <si>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</si>
  <si>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</si>
  <si>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</si>
  <si>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</si>
  <si>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</si>
  <si>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</si>
  <si>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</si>
  <si>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</si>
  <si>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</si>
  <si>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</si>
  <si>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</si>
  <si>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</si>
  <si>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</si>
  <si>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</si>
  <si>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</si>
  <si>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</si>
  <si>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</si>
  <si>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</si>
  <si>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</si>
  <si>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</si>
  <si>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</si>
  <si>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</si>
  <si>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</si>
  <si>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</si>
  <si>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</si>
  <si>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</si>
  <si>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</si>
  <si>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</si>
  <si>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</si>
  <si>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</si>
  <si>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</si>
  <si>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</si>
  <si>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</si>
  <si>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</si>
  <si>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</si>
  <si>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</si>
  <si>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</si>
  <si>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</si>
  <si>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</si>
  <si>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</si>
  <si>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</si>
  <si>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</si>
  <si>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</si>
  <si>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</si>
  <si>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</si>
  <si>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</si>
  <si>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</si>
  <si>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</si>
  <si>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</si>
  <si>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</si>
  <si>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</si>
  <si>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</si>
  <si>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</si>
  <si>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</si>
  <si>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</si>
  <si>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</si>
  <si>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</si>
  <si>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</si>
  <si>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</si>
  <si>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</si>
  <si>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</si>
  <si>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</si>
  <si>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</si>
  <si>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</si>
  <si>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</si>
  <si>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</si>
  <si>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</si>
  <si>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</si>
  <si>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</si>
  <si>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</si>
  <si>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</si>
  <si>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</si>
  <si>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</si>
  <si>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</si>
  <si>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</si>
  <si>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</si>
  <si>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</si>
  <si>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</si>
  <si>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</si>
  <si>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</si>
  <si>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</si>
  <si>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</si>
  <si>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</si>
  <si>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</si>
  <si>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</si>
  <si>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</si>
  <si>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</si>
  <si>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</si>
  <si>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</si>
  <si>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</si>
  <si>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</si>
  <si>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</si>
  <si>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</si>
  <si>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</si>
  <si>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</si>
  <si>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</si>
  <si>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</si>
  <si>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</si>
  <si>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</si>
  <si>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</si>
  <si>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</si>
  <si>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</si>
  <si>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</si>
  <si>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</si>
  <si>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</si>
  <si>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</si>
  <si>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</si>
  <si>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</si>
  <si>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</si>
  <si>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</si>
  <si>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</si>
  <si>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</si>
  <si>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</si>
  <si>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</si>
  <si>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</si>
  <si>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</si>
  <si>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</si>
  <si>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</si>
  <si>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</si>
  <si>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</si>
  <si>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</si>
  <si>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</si>
  <si>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</si>
  <si>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</si>
  <si>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</si>
  <si>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</si>
  <si>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</si>
  <si>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</si>
  <si>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</si>
  <si>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</si>
  <si>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</si>
  <si>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</si>
  <si>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</si>
  <si>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</si>
  <si>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</si>
  <si>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</si>
  <si>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</si>
  <si>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</si>
  <si>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</si>
  <si>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</si>
  <si>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</si>
  <si>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</si>
  <si>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</si>
  <si>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</si>
  <si>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</si>
  <si>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</si>
  <si>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</si>
  <si>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</si>
  <si>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</si>
  <si>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</si>
  <si>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</si>
  <si>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</si>
  <si>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</si>
  <si>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</si>
  <si>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</si>
  <si>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</si>
  <si>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</si>
  <si>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</si>
  <si>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</si>
  <si>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</si>
  <si>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</si>
  <si>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</si>
  <si>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</si>
  <si>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</si>
  <si>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</si>
  <si>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</si>
  <si>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</si>
  <si>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</si>
  <si>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</si>
  <si>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</si>
  <si>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</si>
  <si>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</si>
  <si>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</si>
  <si>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</si>
  <si>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</si>
  <si>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</si>
  <si>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</si>
  <si>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</si>
  <si>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</si>
  <si>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</si>
  <si>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</si>
  <si>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</si>
  <si>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</si>
  <si>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</si>
  <si>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</si>
  <si>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</si>
  <si>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</si>
  <si>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</si>
  <si>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</si>
  <si>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</si>
  <si>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</si>
  <si>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</si>
  <si>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</si>
  <si>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</si>
  <si>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</si>
  <si>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</si>
  <si>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</si>
  <si>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</si>
  <si>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</si>
  <si>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</si>
  <si>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</si>
  <si>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</si>
  <si>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</si>
  <si>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</si>
  <si>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</si>
  <si>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</si>
  <si>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</si>
  <si>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</si>
  <si>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</si>
  <si>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</si>
  <si>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</si>
  <si>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</si>
  <si>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</si>
  <si>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</si>
  <si>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</si>
  <si>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</si>
  <si>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</si>
  <si>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</si>
  <si>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</si>
  <si>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</si>
  <si>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</si>
  <si>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</si>
  <si>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</si>
  <si>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</si>
  <si>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</si>
  <si>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</si>
  <si>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</si>
  <si>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</si>
  <si>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</si>
  <si>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</si>
  <si>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</si>
  <si>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</si>
  <si>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</si>
  <si>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</si>
  <si>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</si>
  <si>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</si>
  <si>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</si>
  <si>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</si>
  <si>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</si>
  <si>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</si>
  <si>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</si>
  <si>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</si>
  <si>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</si>
  <si>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</si>
  <si>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</si>
  <si>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</si>
  <si>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</si>
  <si>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</si>
  <si>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</si>
  <si>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</si>
  <si>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</si>
  <si>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</si>
  <si>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</si>
  <si>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</si>
  <si>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</si>
  <si>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</si>
  <si>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</si>
  <si>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</si>
  <si>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</si>
  <si>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</si>
  <si>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</si>
  <si>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</si>
  <si>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</si>
  <si>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</si>
  <si>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</si>
  <si>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</si>
  <si>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</si>
  <si>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</si>
  <si>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</si>
  <si>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</si>
  <si>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</si>
  <si>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</si>
  <si>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</si>
  <si>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</si>
  <si>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</si>
  <si>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</si>
  <si>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</si>
  <si>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</si>
  <si>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</si>
  <si>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</si>
  <si>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</si>
  <si>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</si>
  <si>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</si>
  <si>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</si>
  <si>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</si>
  <si>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</si>
  <si>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</si>
  <si>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</si>
  <si>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</si>
  <si>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</si>
  <si>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</si>
  <si>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</si>
  <si>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</si>
  <si>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</si>
  <si>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</si>
  <si>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</si>
  <si>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</si>
  <si>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</si>
  <si>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</si>
  <si>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</si>
  <si>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</si>
  <si>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</si>
  <si>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</si>
  <si>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</si>
  <si>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</si>
  <si>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</si>
  <si>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</si>
  <si>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</si>
  <si>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</si>
  <si>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</si>
  <si>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</si>
  <si>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</si>
  <si>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</si>
  <si>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</si>
  <si>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</si>
  <si>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</si>
  <si>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</si>
  <si>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</si>
  <si>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</si>
  <si>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</si>
  <si>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</si>
  <si>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</si>
  <si>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</si>
  <si>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</si>
  <si>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</si>
  <si>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</si>
  <si>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</si>
  <si>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</si>
  <si>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</si>
  <si>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</si>
  <si>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</si>
  <si>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</si>
  <si>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</si>
  <si>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</si>
  <si>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</si>
  <si>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</si>
  <si>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</si>
  <si>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</si>
  <si>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</si>
  <si>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</si>
  <si>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</si>
  <si>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</si>
  <si>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</si>
  <si>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</si>
  <si>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</si>
  <si>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</si>
  <si>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</si>
  <si>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</si>
  <si>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</si>
  <si>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</si>
  <si>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</si>
  <si>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</si>
  <si>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</si>
  <si>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</si>
  <si>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</si>
  <si>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</si>
  <si>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</si>
  <si>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</si>
  <si>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</si>
  <si>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</si>
  <si>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</si>
  <si>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</si>
  <si>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</si>
  <si>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</si>
  <si>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</si>
  <si>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</si>
  <si>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</si>
  <si>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</si>
  <si>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</si>
  <si>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</si>
  <si>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</si>
  <si>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</si>
  <si>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</si>
  <si>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</si>
  <si>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</si>
  <si>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</si>
  <si>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</si>
  <si>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</si>
  <si>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</si>
  <si>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</si>
  <si>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</si>
  <si>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</si>
  <si>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</si>
  <si>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</si>
  <si>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</si>
  <si>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</si>
  <si>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</si>
  <si>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</si>
  <si>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</si>
  <si>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</si>
  <si>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</si>
  <si>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</si>
  <si>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</si>
  <si>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</si>
  <si>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</si>
  <si>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</si>
  <si>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</si>
  <si>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</si>
  <si>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</si>
  <si>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</si>
  <si>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</si>
  <si>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</si>
  <si>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</si>
  <si>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</si>
  <si>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</si>
  <si>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</si>
  <si>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</si>
  <si>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</si>
  <si>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</si>
  <si>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</si>
  <si>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</si>
  <si>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</si>
  <si>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</si>
  <si>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</si>
  <si>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</si>
  <si>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</si>
  <si>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</si>
  <si>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</si>
  <si>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</si>
  <si>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</si>
  <si>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</si>
  <si>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</si>
  <si>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</si>
  <si>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</si>
  <si>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</si>
  <si>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</si>
  <si>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</si>
  <si>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</si>
  <si>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</si>
  <si>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</si>
  <si>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</si>
  <si>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</si>
  <si>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</si>
  <si>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</si>
  <si>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</si>
  <si>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</si>
  <si>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</si>
  <si>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</si>
  <si>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</si>
  <si>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</si>
  <si>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</si>
  <si>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</si>
  <si>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</si>
  <si>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</si>
  <si>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</si>
  <si>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</si>
  <si>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</si>
  <si>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</si>
  <si>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</si>
  <si>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</si>
  <si>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</si>
  <si>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</si>
  <si>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</si>
  <si>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</si>
  <si>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</si>
  <si>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</si>
  <si>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</si>
  <si>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</si>
  <si>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</si>
  <si>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</si>
  <si>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</si>
  <si>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</si>
  <si>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</si>
  <si>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</si>
  <si>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</si>
  <si>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</si>
  <si>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</si>
  <si>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</si>
  <si>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</si>
  <si>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</si>
  <si>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</si>
  <si>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</si>
  <si>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</si>
  <si>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</si>
  <si>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</si>
  <si>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</si>
  <si>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</si>
  <si>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</si>
  <si>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</si>
  <si>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</si>
  <si>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</si>
  <si>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</si>
  <si>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</si>
  <si>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</si>
  <si>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</si>
  <si>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</si>
  <si>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</si>
  <si>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</si>
  <si>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</si>
  <si>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</si>
  <si>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</si>
  <si>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</si>
  <si>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</si>
  <si>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</si>
  <si>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</si>
  <si>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</si>
  <si>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</si>
  <si>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</si>
  <si>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</si>
  <si>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</si>
  <si>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</si>
  <si>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</si>
  <si>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</si>
  <si>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</si>
  <si>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</si>
  <si>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</si>
  <si>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</si>
  <si>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</si>
  <si>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</si>
  <si>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</si>
  <si>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</si>
  <si>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</si>
  <si>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</si>
  <si>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</si>
  <si>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</si>
  <si>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</si>
  <si>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</si>
  <si>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</si>
  <si>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</si>
  <si>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</si>
  <si>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</si>
  <si>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</si>
  <si>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</si>
  <si>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</si>
  <si>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</si>
  <si>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</si>
  <si>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</si>
  <si>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</si>
  <si>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</si>
  <si>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</si>
  <si>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</si>
  <si>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</si>
  <si>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</si>
  <si>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</si>
  <si>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</si>
  <si>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</si>
  <si>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</si>
  <si>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</si>
  <si>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</si>
  <si>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</si>
  <si>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</si>
  <si>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</si>
  <si>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</si>
  <si>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</si>
  <si>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</si>
  <si>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</si>
  <si>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</si>
  <si>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</si>
  <si>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</si>
  <si>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</si>
  <si>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</si>
  <si>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</si>
  <si>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</si>
  <si>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</si>
  <si>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</si>
  <si>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</si>
  <si>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</si>
  <si>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</si>
  <si>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</si>
  <si>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</si>
  <si>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</si>
  <si>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</si>
  <si>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</si>
  <si>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</si>
  <si>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</si>
  <si>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</si>
  <si>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</si>
  <si>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</si>
  <si>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</si>
  <si>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</si>
  <si>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</si>
  <si>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</si>
  <si>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</si>
  <si>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</si>
  <si>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</si>
  <si>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</si>
  <si>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</si>
  <si>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</si>
  <si>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</si>
  <si>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</si>
  <si>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</si>
  <si>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</si>
  <si>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</si>
  <si>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</si>
  <si>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</si>
  <si>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</si>
  <si>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</si>
  <si>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</si>
  <si>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</si>
  <si>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</si>
  <si>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</si>
  <si>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</si>
  <si>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</si>
  <si>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</si>
  <si>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</si>
  <si>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</si>
  <si>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</si>
  <si>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</si>
  <si>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</si>
  <si>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</si>
  <si>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</si>
  <si>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</si>
  <si>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</si>
  <si>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</si>
  <si>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</si>
  <si>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</si>
  <si>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</si>
  <si>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</si>
  <si>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</si>
  <si>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</si>
  <si>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</si>
  <si>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</si>
  <si>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</si>
  <si>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</si>
  <si>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</si>
  <si>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</si>
  <si>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</si>
  <si>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</si>
  <si>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</si>
  <si>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</si>
  <si>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</si>
  <si>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</si>
  <si>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</si>
  <si>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</si>
  <si>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</si>
  <si>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</si>
  <si>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</si>
  <si>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</si>
  <si>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</si>
  <si>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</si>
  <si>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</si>
  <si>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</si>
  <si>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</si>
  <si>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</si>
  <si>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</si>
  <si>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</si>
  <si>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</si>
  <si>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</si>
  <si>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</si>
  <si>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</si>
  <si>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</si>
  <si>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</si>
  <si>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</si>
  <si>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</si>
  <si>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</si>
  <si>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</si>
  <si>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</si>
  <si>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</si>
  <si>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</si>
  <si>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</si>
  <si>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</si>
  <si>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</si>
  <si>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</si>
  <si>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</si>
  <si>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</si>
  <si>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</si>
  <si>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</si>
  <si>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</si>
  <si>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</si>
  <si>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</si>
  <si>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</si>
  <si>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</si>
  <si>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</si>
  <si>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</si>
  <si>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</si>
  <si>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</si>
  <si>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</si>
  <si>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</si>
  <si>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</si>
  <si>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</si>
  <si>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</si>
  <si>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</si>
  <si>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</si>
  <si>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</si>
  <si>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</si>
  <si>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</si>
  <si>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</si>
  <si>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</si>
  <si>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</si>
  <si>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</si>
  <si>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</si>
  <si>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</si>
  <si>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</si>
  <si>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</si>
  <si>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</si>
  <si>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</si>
  <si>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</si>
  <si>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</si>
  <si>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</si>
  <si>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</si>
  <si>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</si>
  <si>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</si>
  <si>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</si>
  <si>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</si>
  <si>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</si>
  <si>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</si>
  <si>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</si>
  <si>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</si>
  <si>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</si>
  <si>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</si>
  <si>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</si>
  <si>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</si>
  <si>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</si>
  <si>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</si>
  <si>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</si>
  <si>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</si>
  <si>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</si>
  <si>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</si>
  <si>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</si>
  <si>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</si>
  <si>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</si>
  <si>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</si>
  <si>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</si>
  <si>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</si>
  <si>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</si>
  <si>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</si>
  <si>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</si>
  <si>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</si>
  <si>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</si>
  <si>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</si>
  <si>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</si>
  <si>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</si>
  <si>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</si>
  <si>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</si>
  <si>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</si>
  <si>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</si>
  <si>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</si>
  <si>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</si>
  <si>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</si>
  <si>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</si>
  <si>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</si>
  <si>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</si>
  <si>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</si>
  <si>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</si>
  <si>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</si>
  <si>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</si>
  <si>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</si>
  <si>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</si>
  <si>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</si>
  <si>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</si>
  <si>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</si>
  <si>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</si>
  <si>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</si>
  <si>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</si>
  <si>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</si>
  <si>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</si>
  <si>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</si>
  <si>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</si>
  <si>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</si>
  <si>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</si>
  <si>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</si>
  <si>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</si>
  <si>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</si>
  <si>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</si>
  <si>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</si>
  <si>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</si>
  <si>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</si>
  <si>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</si>
  <si>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</si>
  <si>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</si>
  <si>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</si>
  <si>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</si>
  <si>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</si>
  <si>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</si>
  <si>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</si>
  <si>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</si>
  <si>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</si>
  <si>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</si>
  <si>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</si>
  <si>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</si>
  <si>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</si>
  <si>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</si>
  <si>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</si>
  <si>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</si>
  <si>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</si>
  <si>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</si>
  <si>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</si>
  <si>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</si>
  <si>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</si>
  <si>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</si>
  <si>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</si>
  <si>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</si>
  <si>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</si>
  <si>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</si>
  <si>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</si>
  <si>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</si>
  <si>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</si>
  <si>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</si>
  <si>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</si>
  <si>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</si>
  <si>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</si>
  <si>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</si>
  <si>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</si>
  <si>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</si>
  <si>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</si>
  <si>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</si>
  <si>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</si>
  <si>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</si>
  <si>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</si>
  <si>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</si>
  <si>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</si>
  <si>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</si>
  <si>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</si>
  <si>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</si>
  <si>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</si>
  <si>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</si>
  <si>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</si>
  <si>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</si>
  <si>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</si>
  <si>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</si>
  <si>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</si>
  <si>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</si>
  <si>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</si>
  <si>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</si>
  <si>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</si>
  <si>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</si>
  <si>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</si>
  <si>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</si>
  <si>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</si>
  <si>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</si>
  <si>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</si>
  <si>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</si>
  <si>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</si>
  <si>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</si>
  <si>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</si>
  <si>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</si>
  <si>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</si>
  <si>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</si>
  <si>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</si>
  <si>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</si>
  <si>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</si>
  <si>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</si>
  <si>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</si>
  <si>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</si>
  <si>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</si>
  <si>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</si>
  <si>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</si>
  <si>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</si>
  <si>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</si>
  <si>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</si>
  <si>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</si>
  <si>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</si>
  <si>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</si>
  <si>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</si>
  <si>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</si>
  <si>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</si>
  <si>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</si>
  <si>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</si>
  <si>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</si>
  <si>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</si>
  <si>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</si>
  <si>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</si>
  <si>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</si>
  <si>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</si>
  <si>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</si>
  <si>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</si>
  <si>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</si>
  <si>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</si>
  <si>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</si>
  <si>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</si>
  <si>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</si>
  <si>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</si>
  <si>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</si>
  <si>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</si>
  <si>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</si>
  <si>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</si>
  <si>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</si>
  <si>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</si>
  <si>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</si>
  <si>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</si>
  <si>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</si>
  <si>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</si>
  <si>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</si>
  <si>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</si>
  <si>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</si>
  <si>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</si>
  <si>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</si>
  <si>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</si>
  <si>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</si>
  <si>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</si>
  <si>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</si>
  <si>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</si>
  <si>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</si>
  <si>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</si>
  <si>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</si>
  <si>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</si>
  <si>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</si>
  <si>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</si>
  <si>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</si>
  <si>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</si>
  <si>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</si>
  <si>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</si>
  <si>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</si>
  <si>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</si>
  <si>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</si>
  <si>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</si>
  <si>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</si>
  <si>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</si>
  <si>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</si>
  <si>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</si>
  <si>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</si>
  <si>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</si>
  <si>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</si>
  <si>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</si>
  <si>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</si>
  <si>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</si>
  <si>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</si>
  <si>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</si>
  <si>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</si>
  <si>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</si>
  <si>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</si>
  <si>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</si>
  <si>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</si>
  <si>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</si>
  <si>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</si>
  <si>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</si>
  <si>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</si>
  <si>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</si>
  <si>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</si>
  <si>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</si>
  <si>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</si>
  <si>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</si>
  <si>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</si>
  <si>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</si>
  <si>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</si>
  <si>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</si>
  <si>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</si>
  <si>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</si>
  <si>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</si>
  <si>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</si>
  <si>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</si>
  <si>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</si>
  <si>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</si>
  <si>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</si>
  <si>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</si>
  <si>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</si>
  <si>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</si>
  <si>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</si>
  <si>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</si>
  <si>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</si>
  <si>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</si>
  <si>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</si>
  <si>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</si>
  <si>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</si>
  <si>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</si>
  <si>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</si>
  <si>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</si>
  <si>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</si>
  <si>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</si>
  <si>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</si>
  <si>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</si>
  <si>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</si>
  <si>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</si>
  <si>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</si>
  <si>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</si>
  <si>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</si>
  <si>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</si>
  <si>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</si>
  <si>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</si>
  <si>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</si>
  <si>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</si>
  <si>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</si>
  <si>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</si>
  <si>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</si>
  <si>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</si>
  <si>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</si>
  <si>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</si>
  <si>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</si>
  <si>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</si>
  <si>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</si>
  <si>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</si>
  <si>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</si>
  <si>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</si>
  <si>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</si>
  <si>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</si>
  <si>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</si>
  <si>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</si>
  <si>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</si>
  <si>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</si>
  <si>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</si>
  <si>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</si>
  <si>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</si>
  <si>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</si>
  <si>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</si>
  <si>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</si>
  <si>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</si>
  <si>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</si>
  <si>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</si>
  <si>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</si>
  <si>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</si>
  <si>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</si>
  <si>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</si>
  <si>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</si>
  <si>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</si>
  <si>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</si>
  <si>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</si>
  <si>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</si>
  <si>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</si>
  <si>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</si>
  <si>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</si>
  <si>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</si>
  <si>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</si>
  <si>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</si>
  <si>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</si>
  <si>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</si>
  <si>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</si>
  <si>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</si>
  <si>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</si>
  <si>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</si>
  <si>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</si>
  <si>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</si>
  <si>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</si>
  <si>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</si>
  <si>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</si>
  <si>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</si>
  <si>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</si>
  <si>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</si>
  <si>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</si>
  <si>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</si>
  <si>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</si>
  <si>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</si>
  <si>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</si>
  <si>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</si>
  <si>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</si>
  <si>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</si>
  <si>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</si>
  <si>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</si>
  <si>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</si>
  <si>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</si>
  <si>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</si>
  <si>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</si>
  <si>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</si>
  <si>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</si>
  <si>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</si>
  <si>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</si>
  <si>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</si>
  <si>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</si>
  <si>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</si>
  <si>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</si>
  <si>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</si>
  <si>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</si>
  <si>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</si>
  <si>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</si>
  <si>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</si>
  <si>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</si>
  <si>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</si>
  <si>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</si>
  <si>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</si>
  <si>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</si>
  <si>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</si>
  <si>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</si>
  <si>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</si>
  <si>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</si>
  <si>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</si>
  <si>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</si>
  <si>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</si>
  <si>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</si>
  <si>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</si>
  <si>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</si>
  <si>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</si>
  <si>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</si>
  <si>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</si>
  <si>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</si>
  <si>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</si>
  <si>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</si>
  <si>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</si>
  <si>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</si>
  <si>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</si>
  <si>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</si>
  <si>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</si>
  <si>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</si>
  <si>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</si>
  <si>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</si>
  <si>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</si>
  <si>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</si>
  <si>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</si>
  <si>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</si>
  <si>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</si>
  <si>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</si>
  <si>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</si>
  <si>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</si>
  <si>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</si>
  <si>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</si>
  <si>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</si>
  <si>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</si>
  <si>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</si>
  <si>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</si>
  <si>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</si>
  <si>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</si>
  <si>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</si>
  <si>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</si>
  <si>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</si>
  <si>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</si>
  <si>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</si>
  <si>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</si>
  <si>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</si>
  <si>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</si>
  <si>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</si>
  <si>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</si>
  <si>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</si>
  <si>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</si>
  <si>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</si>
  <si>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</si>
  <si>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</si>
  <si>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</si>
  <si>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</si>
  <si>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</si>
  <si>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</si>
  <si>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</si>
  <si>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</si>
  <si>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</si>
  <si>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</si>
  <si>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</si>
  <si>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</si>
  <si>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</si>
  <si>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</si>
  <si>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</si>
  <si>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</si>
  <si>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</si>
  <si>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</si>
  <si>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</si>
  <si>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</si>
  <si>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</si>
  <si>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</si>
  <si>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</si>
  <si>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</si>
  <si>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</si>
  <si>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</si>
  <si>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</si>
  <si>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</si>
  <si>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</si>
  <si>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</si>
  <si>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</si>
  <si>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</si>
  <si>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</si>
  <si>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</si>
  <si>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</si>
  <si>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</si>
  <si>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</si>
  <si>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</si>
  <si>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</si>
  <si>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</si>
  <si>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</si>
  <si>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</si>
  <si>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</si>
  <si>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</si>
  <si>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</si>
  <si>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</si>
  <si>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</si>
  <si>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</si>
  <si>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</si>
  <si>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</si>
  <si>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</si>
  <si>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</si>
  <si>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</si>
  <si>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</si>
  <si>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</si>
  <si>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</si>
  <si>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</si>
  <si>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</si>
  <si>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</si>
  <si>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</si>
  <si>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</si>
  <si>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</si>
  <si>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</si>
  <si>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</si>
  <si>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</si>
  <si>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</si>
  <si>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</si>
  <si>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</si>
  <si>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</si>
  <si>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</si>
  <si>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</si>
  <si>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</si>
  <si>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</si>
  <si>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</si>
  <si>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</si>
  <si>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</si>
  <si>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</si>
  <si>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</si>
  <si>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</si>
  <si>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</si>
  <si>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</si>
  <si>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</si>
  <si>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</si>
  <si>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</si>
  <si>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</si>
  <si>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</si>
  <si>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</si>
  <si>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</si>
  <si>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</si>
  <si>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</si>
  <si>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</si>
  <si>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</si>
  <si>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</si>
  <si>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</si>
  <si>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</si>
  <si>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</si>
  <si>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</si>
  <si>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</si>
  <si>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</si>
  <si>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</si>
  <si>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</si>
  <si>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</si>
  <si>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</si>
  <si>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</si>
  <si>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</si>
  <si>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</si>
  <si>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</si>
  <si>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</si>
  <si>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</si>
  <si>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</si>
  <si>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</si>
  <si>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</si>
  <si>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</si>
  <si>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</si>
  <si>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</si>
  <si>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</si>
  <si>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</si>
  <si>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</si>
  <si>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</si>
  <si>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</si>
  <si>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</si>
  <si>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</si>
  <si>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</si>
  <si>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</si>
  <si>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</si>
  <si>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</si>
  <si>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</si>
  <si>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</si>
  <si>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</si>
  <si>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</si>
  <si>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</si>
  <si>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</si>
  <si>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</si>
  <si>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</si>
  <si>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</si>
  <si>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</si>
  <si>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</si>
  <si>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</si>
  <si>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</si>
  <si>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</si>
  <si>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</si>
  <si>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</si>
  <si>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</si>
  <si>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</si>
  <si>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</si>
  <si>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</si>
  <si>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</si>
  <si>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</si>
  <si>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</si>
  <si>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</si>
  <si>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</si>
  <si>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</si>
  <si>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</si>
  <si>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</si>
  <si>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</si>
  <si>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</si>
  <si>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</si>
  <si>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</si>
  <si>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</si>
  <si>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</si>
  <si>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</si>
  <si>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</si>
  <si>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</si>
  <si>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</si>
  <si>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</si>
  <si>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</si>
  <si>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</si>
  <si>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</si>
  <si>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</si>
  <si>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</si>
  <si>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</si>
  <si>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</si>
  <si>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</si>
  <si>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</si>
  <si>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</si>
  <si>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</si>
  <si>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</si>
  <si>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</si>
  <si>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</si>
  <si>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</si>
  <si>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</si>
  <si>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</si>
  <si>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</si>
  <si>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</si>
  <si>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</si>
  <si>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</si>
  <si>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</si>
  <si>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</si>
  <si>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</si>
  <si>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</si>
  <si>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</si>
  <si>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</si>
  <si>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</si>
  <si>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</si>
  <si>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</si>
  <si>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</si>
  <si>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</si>
  <si>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</si>
  <si>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</si>
  <si>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</si>
  <si>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</si>
  <si>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</si>
  <si>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</si>
  <si>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</si>
  <si>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</si>
  <si>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</si>
  <si>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</si>
  <si>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</si>
  <si>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</si>
  <si>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</si>
  <si>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</si>
  <si>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</si>
  <si>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</si>
  <si>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</si>
  <si>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</si>
  <si>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</si>
  <si>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</si>
  <si>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</si>
  <si>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</si>
  <si>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</si>
  <si>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</si>
  <si>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</si>
  <si>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</si>
  <si>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</si>
  <si>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</si>
  <si>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</si>
  <si>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</si>
  <si>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</si>
  <si>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</si>
  <si>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</si>
  <si>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</si>
  <si>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</si>
  <si>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</si>
  <si>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</si>
  <si>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</si>
  <si>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</si>
  <si>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</si>
  <si>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</si>
  <si>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</si>
  <si>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</si>
  <si>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</si>
  <si>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</si>
  <si>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</si>
  <si>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</si>
  <si>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</si>
  <si>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</si>
  <si>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</si>
  <si>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</si>
  <si>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</si>
  <si>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</si>
  <si>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</si>
  <si>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</si>
  <si>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</si>
  <si>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</si>
  <si>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</si>
  <si>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</si>
  <si>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</si>
  <si>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</si>
  <si>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</si>
  <si>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</si>
  <si>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</si>
  <si>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</si>
  <si>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</si>
  <si>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</si>
  <si>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</si>
  <si>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</si>
  <si>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</si>
  <si>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</si>
  <si>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</si>
  <si>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</si>
  <si>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</si>
  <si>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</si>
  <si>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</si>
  <si>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</si>
  <si>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</si>
  <si>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</si>
  <si>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</si>
  <si>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</si>
  <si>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</si>
  <si>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</si>
  <si>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</si>
  <si>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</si>
  <si>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</si>
  <si>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</si>
  <si>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</si>
  <si>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</si>
  <si>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</si>
  <si>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</si>
  <si>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</si>
  <si>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</si>
  <si>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</si>
  <si>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</si>
  <si>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</si>
  <si>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</si>
  <si>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</si>
  <si>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</si>
  <si>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</si>
  <si>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</si>
  <si>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</si>
  <si>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</si>
  <si>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</si>
  <si>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</si>
  <si>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</si>
  <si>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</si>
  <si>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</si>
  <si>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</si>
  <si>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</si>
  <si>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</si>
  <si>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</si>
  <si>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</si>
  <si>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</si>
  <si>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</si>
  <si>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</si>
  <si>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</si>
  <si>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</si>
  <si>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</si>
  <si>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</si>
  <si>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</si>
  <si>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</si>
  <si>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</si>
  <si>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</si>
  <si>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</si>
  <si>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</si>
  <si>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</si>
  <si>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</si>
  <si>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</si>
  <si>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</si>
  <si>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</si>
  <si>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</si>
  <si>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</si>
  <si>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</si>
  <si>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</si>
  <si>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</si>
  <si>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</si>
  <si>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</si>
  <si>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</si>
  <si>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</si>
  <si>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</si>
  <si>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</si>
  <si>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</si>
  <si>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</si>
  <si>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</si>
  <si>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</si>
  <si>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</si>
  <si>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</si>
  <si>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</si>
  <si>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</si>
  <si>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</si>
  <si>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</si>
  <si>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</si>
  <si>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</si>
  <si>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</si>
  <si>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</si>
  <si>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</si>
  <si>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</si>
  <si>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</si>
  <si>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</si>
  <si>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</si>
  <si>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</si>
  <si>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</si>
  <si>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</si>
  <si>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</si>
  <si>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</si>
  <si>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</si>
  <si>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</si>
  <si>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</si>
  <si>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</si>
  <si>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</si>
  <si>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</si>
  <si>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</si>
  <si>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</si>
  <si>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</si>
  <si>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</si>
  <si>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</si>
  <si>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</si>
  <si>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</si>
  <si>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</si>
  <si>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</si>
  <si>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</si>
  <si>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</si>
  <si>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</si>
  <si>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</si>
  <si>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</si>
  <si>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</si>
  <si>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</si>
  <si>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</si>
  <si>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</si>
  <si>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</si>
  <si>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</si>
  <si>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</si>
  <si>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</si>
  <si>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</si>
  <si>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</si>
  <si>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</si>
  <si>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</si>
  <si>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</si>
  <si>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</si>
  <si>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</si>
  <si>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</si>
  <si>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</si>
  <si>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</si>
  <si>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</si>
  <si>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</si>
  <si>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</si>
  <si>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</si>
  <si>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</si>
  <si>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</si>
  <si>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</si>
  <si>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</si>
  <si>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</si>
  <si>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</si>
  <si>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</si>
  <si>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</si>
  <si>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</si>
  <si>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</si>
  <si>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</si>
  <si>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</si>
  <si>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</si>
  <si>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</si>
  <si>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</si>
  <si>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</si>
  <si>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</si>
  <si>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</si>
  <si>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</si>
  <si>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</si>
  <si>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</si>
  <si>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</si>
  <si>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</si>
  <si>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</si>
  <si>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</si>
  <si>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</si>
  <si>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</si>
  <si>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</si>
  <si>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</si>
  <si>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</si>
  <si>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</si>
  <si>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</si>
  <si>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</si>
  <si>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</si>
  <si>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</si>
  <si>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</si>
  <si>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</si>
  <si>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</si>
  <si>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</si>
  <si>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</si>
  <si>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</si>
  <si>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</si>
  <si>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</si>
  <si>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</si>
  <si>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</si>
  <si>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</si>
  <si>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</si>
  <si>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</si>
  <si>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</si>
  <si>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</si>
  <si>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</si>
  <si>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</si>
  <si>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</si>
  <si>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</si>
  <si>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</si>
  <si>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</si>
  <si>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</si>
  <si>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</si>
  <si>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</si>
  <si>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</si>
  <si>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</si>
  <si>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</si>
  <si>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</si>
  <si>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</si>
  <si>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</si>
  <si>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</si>
  <si>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</si>
  <si>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</si>
  <si>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</si>
  <si>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</si>
  <si>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</si>
  <si>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</si>
  <si>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</si>
  <si>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</si>
  <si>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</si>
  <si>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</si>
  <si>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</si>
  <si>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</si>
  <si>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</si>
  <si>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</si>
  <si>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</si>
  <si>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</si>
  <si>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</si>
  <si>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</si>
  <si>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</si>
  <si>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</si>
  <si>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</si>
  <si>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</si>
  <si>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</si>
  <si>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</si>
  <si>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</si>
  <si>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</si>
  <si>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</si>
  <si>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</si>
  <si>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</si>
  <si>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</si>
  <si>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</si>
  <si>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</si>
  <si>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</si>
  <si>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</si>
  <si>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</si>
  <si>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</si>
  <si>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</si>
  <si>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</si>
  <si>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</si>
  <si>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</si>
  <si>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</si>
  <si>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</si>
  <si>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</si>
  <si>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</si>
  <si>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</si>
  <si>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</si>
  <si>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</si>
  <si>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</si>
  <si>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</si>
  <si>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</si>
  <si>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</si>
  <si>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</si>
  <si>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</si>
  <si>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</si>
  <si>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</si>
  <si>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</si>
  <si>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</si>
  <si>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</si>
  <si>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</si>
  <si>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</si>
  <si>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</si>
  <si>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</si>
  <si>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</si>
  <si>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</si>
  <si>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</si>
  <si>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</si>
  <si>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</si>
  <si>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</si>
  <si>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</si>
  <si>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</si>
  <si>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</si>
  <si>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</si>
  <si>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</si>
  <si>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</si>
  <si>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</si>
  <si>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</si>
  <si>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</si>
  <si>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</si>
  <si>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</si>
  <si>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</si>
  <si>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</si>
  <si>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</si>
  <si>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</si>
  <si>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</si>
  <si>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</si>
  <si>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</si>
  <si>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</si>
  <si>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</si>
  <si>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</si>
  <si>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</si>
  <si>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</si>
  <si>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</si>
  <si>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</si>
  <si>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</si>
  <si>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</si>
  <si>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</si>
  <si>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</si>
  <si>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</si>
  <si>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</si>
  <si>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</si>
  <si>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</si>
  <si>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</si>
  <si>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</si>
  <si>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</si>
  <si>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</si>
  <si>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</si>
  <si>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</si>
  <si>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</si>
  <si>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</si>
  <si>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</si>
  <si>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</si>
  <si>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</si>
  <si>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</si>
  <si>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</si>
  <si>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</si>
  <si>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</si>
  <si>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</si>
  <si>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</si>
  <si>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</si>
  <si>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</si>
  <si>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</si>
  <si>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</si>
  <si>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</si>
  <si>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</si>
  <si>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</si>
  <si>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</si>
  <si>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</si>
  <si>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</si>
  <si>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</si>
  <si>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</si>
  <si>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</si>
  <si>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</si>
  <si>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</si>
  <si>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</si>
  <si>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</si>
  <si>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</si>
  <si>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</si>
  <si>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</si>
  <si>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</si>
  <si>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</si>
  <si>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</si>
  <si>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</si>
  <si>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</si>
  <si>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</si>
  <si>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</si>
  <si>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</si>
  <si>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</si>
  <si>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</si>
  <si>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</si>
  <si>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</si>
  <si>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</si>
  <si>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</si>
  <si>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</si>
  <si>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</si>
  <si>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</si>
  <si>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</si>
  <si>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</si>
  <si>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</si>
  <si>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</si>
  <si>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</si>
  <si>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</si>
  <si>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</si>
  <si>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</si>
  <si>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</si>
  <si>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</si>
  <si>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</si>
  <si>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</si>
  <si>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</si>
  <si>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</si>
  <si>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</si>
  <si>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</si>
  <si>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</si>
  <si>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</si>
  <si>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</si>
  <si>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</si>
  <si>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</si>
  <si>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</si>
  <si>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</si>
  <si>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</si>
  <si>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</si>
  <si>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</si>
  <si>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</si>
  <si>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</si>
  <si>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</si>
  <si>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</si>
  <si>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</si>
  <si>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</si>
  <si>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</si>
  <si>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</si>
  <si>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</si>
  <si>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</si>
  <si>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</si>
  <si>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</si>
  <si>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</si>
  <si>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</si>
  <si>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</si>
  <si>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</si>
  <si>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</si>
  <si>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</si>
  <si>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</si>
  <si>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</si>
  <si>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</si>
  <si>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</si>
  <si>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</si>
  <si>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</si>
  <si>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</si>
  <si>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</si>
  <si>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</si>
  <si>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</si>
  <si>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</si>
  <si>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</si>
  <si>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</si>
  <si>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</si>
  <si>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</si>
  <si>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</si>
  <si>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</si>
  <si>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</si>
  <si>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</si>
  <si>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</si>
  <si>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</si>
  <si>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</si>
  <si>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</si>
  <si>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</si>
  <si>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</si>
  <si>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</si>
  <si>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</si>
  <si>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</si>
  <si>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</si>
  <si>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</si>
  <si>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</si>
  <si>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</si>
  <si>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</si>
  <si>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</si>
  <si>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</si>
  <si>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</si>
  <si>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</si>
  <si>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</si>
  <si>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</si>
  <si>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</si>
  <si>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</si>
  <si>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</si>
  <si>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</si>
  <si>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</si>
  <si>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</si>
  <si>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</si>
  <si>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</si>
  <si>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</si>
  <si>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</si>
  <si>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</si>
  <si>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</si>
  <si>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</si>
  <si>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</si>
  <si>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</si>
  <si>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</si>
  <si>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</si>
  <si>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</si>
  <si>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</si>
  <si>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</si>
  <si>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</si>
  <si>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</si>
  <si>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</si>
  <si>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</si>
  <si>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</si>
  <si>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</si>
  <si>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</si>
  <si>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</si>
  <si>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</si>
  <si>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</si>
  <si>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</si>
  <si>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</si>
  <si>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</si>
  <si>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</si>
  <si>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</si>
  <si>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</si>
  <si>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</si>
  <si>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</si>
  <si>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</si>
  <si>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</si>
  <si>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</si>
  <si>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</si>
  <si>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</si>
  <si>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</si>
  <si>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</si>
  <si>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</si>
  <si>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</si>
  <si>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</si>
  <si>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</si>
  <si>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</si>
  <si>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</si>
  <si>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</si>
  <si>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</si>
  <si>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</si>
  <si>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</si>
  <si>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</si>
  <si>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</si>
  <si>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</si>
  <si>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</si>
  <si>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</si>
  <si>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</si>
  <si>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</si>
  <si>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</si>
  <si>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</si>
  <si>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</si>
  <si>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</si>
  <si>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</si>
  <si>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</si>
  <si>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</si>
  <si>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</si>
  <si>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</si>
  <si>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</si>
  <si>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</si>
  <si>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</si>
  <si>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</si>
  <si>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</si>
  <si>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</si>
  <si>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</si>
  <si>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</si>
  <si>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</si>
  <si>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</si>
  <si>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</si>
  <si>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</si>
  <si>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</si>
  <si>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</si>
  <si>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</si>
  <si>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</si>
  <si>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</si>
  <si>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</si>
  <si>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</si>
  <si>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</si>
  <si>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</si>
  <si>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</si>
  <si>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</si>
  <si>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</si>
  <si>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</si>
  <si>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</si>
  <si>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</si>
  <si>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</si>
  <si>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</si>
  <si>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</si>
  <si>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</si>
  <si>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</si>
  <si>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</si>
  <si>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</si>
  <si>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</si>
  <si>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</si>
  <si>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</si>
  <si>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</si>
  <si>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</si>
  <si>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</si>
  <si>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</si>
  <si>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</si>
  <si>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</si>
  <si>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</si>
  <si>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</si>
  <si>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</si>
  <si>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</si>
  <si>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</si>
  <si>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</si>
  <si>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</si>
  <si>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</si>
  <si>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</si>
  <si>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</si>
  <si>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</si>
  <si>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</si>
  <si>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</si>
  <si>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</si>
  <si>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</si>
  <si>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</si>
  <si>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</si>
  <si>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</si>
  <si>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</si>
  <si>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</si>
  <si>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</si>
  <si>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</si>
  <si>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</si>
  <si>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</si>
  <si>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</si>
  <si>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</si>
  <si>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</si>
  <si>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</si>
  <si>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</si>
  <si>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</si>
  <si>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</si>
  <si>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</si>
  <si>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</si>
  <si>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</si>
  <si>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</si>
  <si>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</si>
  <si>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</si>
  <si>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</si>
  <si>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</si>
  <si>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</si>
  <si>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</si>
  <si>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</si>
  <si>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</si>
  <si>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</si>
  <si>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</si>
  <si>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</si>
  <si>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</si>
  <si>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</si>
  <si>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</si>
  <si>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</si>
  <si>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</si>
  <si>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</si>
  <si>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</si>
  <si>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</si>
  <si>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</si>
  <si>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</si>
  <si>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</si>
  <si>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</si>
  <si>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</si>
  <si>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</si>
  <si>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</si>
  <si>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</si>
  <si>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</si>
  <si>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</si>
  <si>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</si>
  <si>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</si>
  <si>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</si>
  <si>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</si>
  <si>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</si>
  <si>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</si>
  <si>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</si>
  <si>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</si>
  <si>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</si>
  <si>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</si>
  <si>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</si>
  <si>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</si>
  <si>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</si>
  <si>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</si>
  <si>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</si>
  <si>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</si>
  <si>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</si>
  <si>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</si>
  <si>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</si>
  <si>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</si>
  <si>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</si>
  <si>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</si>
  <si>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</si>
  <si>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</si>
  <si>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</si>
  <si>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</si>
  <si>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</si>
  <si>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</si>
  <si>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</si>
  <si>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</si>
  <si>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</si>
  <si>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</si>
  <si>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</si>
  <si>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</si>
  <si>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</si>
  <si>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</si>
  <si>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</si>
  <si>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</si>
  <si>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</si>
  <si>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</si>
  <si>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</si>
  <si>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</si>
  <si>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</si>
  <si>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</si>
  <si>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</si>
  <si>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</si>
  <si>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</si>
  <si>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</si>
  <si>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</si>
  <si>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</si>
  <si>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</si>
  <si>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</si>
  <si>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</si>
  <si>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</si>
  <si>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</si>
  <si>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</si>
  <si>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</si>
  <si>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</si>
  <si>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</si>
  <si>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</si>
  <si>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</si>
  <si>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</si>
  <si>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</si>
  <si>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</si>
  <si>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</si>
  <si>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</si>
  <si>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</si>
  <si>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</si>
  <si>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</si>
  <si>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</si>
  <si>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</si>
  <si>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</si>
  <si>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</si>
  <si>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</si>
  <si>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</si>
  <si>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</si>
  <si>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</si>
  <si>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</si>
  <si>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</si>
  <si>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</si>
  <si>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</si>
  <si>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</si>
  <si>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</si>
  <si>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</si>
  <si>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</si>
  <si>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</si>
  <si>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</si>
  <si>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</si>
  <si>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</si>
  <si>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</si>
  <si>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</si>
  <si>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</si>
  <si>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</si>
  <si>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</si>
  <si>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</si>
  <si>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</si>
  <si>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</si>
  <si>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</si>
  <si>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</si>
  <si>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</si>
  <si>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</si>
  <si>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</si>
  <si>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</si>
  <si>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</si>
  <si>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</si>
  <si>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</si>
  <si>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</si>
  <si>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</si>
  <si>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</si>
  <si>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</si>
  <si>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</si>
  <si>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</si>
  <si>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</si>
  <si>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</si>
  <si>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</si>
  <si>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</si>
  <si>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</si>
  <si>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</si>
  <si>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</si>
  <si>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</si>
  <si>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</si>
  <si>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</si>
  <si>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</si>
  <si>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</si>
  <si>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</si>
  <si>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</si>
  <si>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</si>
  <si>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</si>
  <si>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</si>
  <si>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</si>
  <si>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</si>
  <si>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</si>
  <si>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</si>
  <si>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</si>
  <si>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</si>
  <si>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</si>
  <si>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</si>
  <si>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</si>
  <si>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</si>
  <si>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</si>
  <si>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</si>
  <si>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</si>
  <si>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</si>
  <si>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</si>
  <si>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</si>
  <si>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</si>
  <si>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</si>
  <si>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</si>
  <si>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</si>
  <si>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</si>
  <si>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</si>
  <si>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</si>
  <si>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</si>
  <si>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</si>
  <si>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</si>
  <si>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</si>
  <si>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</si>
  <si>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</si>
  <si>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</si>
  <si>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</si>
  <si>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</si>
  <si>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</si>
  <si>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</si>
  <si>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</si>
  <si>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</si>
  <si>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</si>
  <si>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</si>
  <si>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</si>
  <si>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</si>
  <si>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</si>
  <si>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</si>
  <si>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</si>
  <si>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</si>
  <si>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</si>
  <si>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</si>
  <si>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</si>
  <si>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</si>
  <si>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</si>
  <si>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</si>
  <si>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</si>
  <si>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</si>
  <si>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</si>
  <si>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</si>
  <si>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</si>
  <si>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</si>
  <si>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</si>
  <si>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</si>
  <si>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</si>
  <si>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</si>
  <si>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</si>
  <si>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</si>
  <si>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</si>
  <si>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</si>
  <si>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</si>
  <si>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</si>
  <si>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</si>
  <si>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</si>
  <si>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</si>
  <si>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</si>
  <si>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</si>
  <si>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</si>
  <si>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</si>
  <si>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</si>
  <si>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</si>
  <si>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</si>
  <si>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</si>
  <si>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</si>
  <si>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</si>
  <si>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</si>
  <si>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</si>
  <si>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</si>
  <si>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</si>
  <si>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</si>
  <si>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</si>
  <si>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</si>
  <si>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</si>
  <si>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</si>
  <si>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</si>
  <si>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</si>
  <si>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</si>
  <si>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</si>
  <si>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</si>
  <si>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</si>
  <si>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</si>
  <si>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</si>
  <si>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</si>
  <si>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</si>
  <si>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</si>
  <si>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</si>
  <si>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</si>
  <si>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</si>
  <si>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</si>
  <si>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</si>
  <si>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</si>
  <si>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</si>
  <si>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</si>
  <si>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</si>
  <si>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</si>
  <si>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</si>
  <si>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</si>
  <si>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</si>
  <si>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</si>
  <si>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</si>
  <si>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</si>
  <si>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</si>
  <si>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</si>
  <si>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</si>
  <si>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</si>
  <si>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</si>
  <si>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</si>
  <si>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</si>
  <si>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</si>
  <si>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</si>
  <si>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</si>
  <si>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</si>
  <si>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</si>
  <si>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</si>
  <si>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</si>
  <si>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</si>
  <si>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</si>
  <si>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</si>
  <si>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</si>
  <si>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</si>
  <si>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</si>
  <si>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</si>
  <si>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</si>
  <si>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</si>
  <si>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</si>
  <si>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</si>
  <si>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</si>
  <si>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</si>
  <si>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</si>
  <si>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</si>
  <si>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</si>
  <si>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</si>
  <si>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</si>
  <si>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</si>
  <si>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</si>
  <si>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</si>
  <si>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</si>
  <si>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</si>
  <si>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</si>
  <si>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</si>
  <si>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</si>
  <si>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</si>
  <si>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</si>
  <si>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</si>
  <si>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</si>
  <si>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</si>
  <si>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</si>
  <si>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</si>
  <si>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</si>
  <si>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</si>
  <si>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</si>
  <si>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</si>
  <si>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</si>
  <si>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</si>
  <si>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</si>
  <si>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</si>
  <si>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</si>
  <si>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</si>
  <si>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</si>
  <si>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</si>
  <si>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</si>
  <si>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</si>
  <si>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</si>
  <si>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</si>
  <si>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</si>
  <si>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</si>
  <si>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</si>
  <si>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</si>
  <si>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</si>
  <si>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</si>
  <si>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</si>
  <si>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</si>
  <si>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</si>
  <si>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</si>
  <si>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</si>
  <si>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</si>
  <si>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</si>
  <si>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</si>
  <si>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</si>
  <si>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</si>
  <si>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</si>
  <si>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</si>
  <si>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</si>
  <si>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</si>
  <si>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</si>
  <si>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</si>
  <si>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</si>
  <si>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</si>
  <si>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</si>
  <si>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</si>
  <si>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</si>
  <si>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</si>
  <si>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</si>
  <si>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</si>
  <si>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</si>
  <si>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</si>
  <si>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</si>
  <si>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</si>
  <si>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</si>
  <si>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</si>
  <si>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</si>
  <si>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</si>
  <si>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</si>
  <si>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</si>
  <si>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</si>
  <si>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</si>
  <si>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</si>
  <si>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</si>
  <si>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</si>
  <si>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</si>
  <si>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</si>
  <si>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</si>
  <si>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</si>
  <si>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</si>
  <si>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</si>
  <si>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</si>
  <si>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</si>
  <si>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</si>
  <si>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</si>
  <si>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</si>
  <si>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</si>
  <si>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</si>
  <si>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</si>
  <si>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</si>
  <si>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</si>
  <si>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</si>
  <si>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</si>
  <si>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</si>
  <si>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</si>
  <si>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</si>
  <si>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</si>
  <si>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</si>
  <si>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</si>
  <si>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</si>
  <si>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</si>
  <si>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</si>
  <si>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</si>
  <si>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</si>
  <si>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</si>
  <si>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</si>
  <si>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</si>
  <si>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</si>
  <si>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</si>
  <si>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</si>
  <si>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</si>
  <si>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</si>
  <si>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</si>
  <si>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</si>
  <si>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</si>
  <si>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</si>
  <si>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</si>
  <si>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</si>
  <si>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</si>
  <si>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</si>
  <si>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</si>
  <si>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</si>
  <si>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</si>
  <si>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</si>
  <si>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</si>
  <si>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</si>
  <si>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</si>
  <si>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</si>
  <si>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</si>
  <si>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</si>
  <si>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</si>
  <si>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</si>
  <si>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</si>
  <si>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</si>
  <si>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</si>
  <si>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</si>
  <si>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</si>
  <si>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</si>
  <si>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</si>
  <si>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</si>
  <si>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</si>
  <si>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</si>
  <si>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</si>
  <si>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</si>
  <si>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</si>
  <si>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</si>
  <si>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</si>
  <si>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</si>
  <si>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</si>
  <si>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</si>
  <si>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</si>
  <si>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</si>
  <si>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</si>
  <si>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</si>
  <si>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</si>
  <si>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</si>
  <si>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</si>
  <si>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</si>
  <si>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</si>
  <si>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</si>
  <si>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</si>
  <si>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</si>
  <si>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</si>
  <si>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</si>
  <si>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</si>
  <si>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</si>
  <si>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</si>
  <si>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</si>
  <si>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</si>
  <si>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</si>
  <si>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</si>
  <si>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</si>
  <si>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</si>
  <si>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</si>
  <si>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</si>
  <si>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</si>
  <si>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</si>
  <si>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</si>
  <si>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</si>
  <si>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</si>
  <si>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</si>
  <si>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</si>
  <si>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</si>
  <si>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</si>
  <si>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</si>
  <si>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</si>
  <si>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</si>
  <si>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</si>
  <si>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</si>
  <si>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</si>
  <si>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</si>
  <si>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</si>
  <si>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</si>
  <si>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</si>
  <si>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</si>
  <si>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</si>
  <si>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</si>
  <si>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</si>
  <si>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</si>
  <si>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</si>
  <si>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</si>
  <si>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</si>
  <si>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</si>
  <si>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</si>
  <si>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</si>
  <si>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</si>
  <si>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</si>
  <si>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</si>
  <si>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</si>
  <si>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</si>
  <si>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</si>
  <si>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</si>
  <si>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</si>
  <si>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</si>
  <si>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</si>
  <si>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</si>
  <si>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</si>
  <si>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</si>
  <si>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</si>
  <si>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</si>
  <si>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</si>
  <si>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</si>
  <si>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</si>
  <si>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</si>
  <si>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</si>
  <si>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</si>
  <si>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</si>
  <si>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</si>
  <si>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</si>
  <si>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</si>
  <si>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</si>
  <si>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</si>
  <si>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</si>
  <si>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</si>
  <si>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</si>
  <si>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</si>
  <si>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</si>
  <si>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</si>
  <si>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</si>
  <si>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</si>
  <si>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</si>
  <si>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</si>
  <si>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</si>
  <si>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</si>
  <si>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</si>
  <si>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</si>
  <si>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</si>
  <si>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</si>
  <si>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</si>
  <si>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</si>
  <si>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</si>
  <si>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</si>
  <si>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</si>
  <si>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</si>
  <si>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</si>
  <si>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</si>
  <si>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</si>
  <si>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</si>
  <si>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</si>
  <si>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</si>
  <si>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</si>
  <si>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</si>
  <si>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</si>
  <si>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</si>
  <si>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</si>
  <si>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</si>
  <si>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</si>
  <si>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</si>
  <si>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</si>
  <si>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</si>
  <si>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</si>
  <si>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</si>
  <si>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</si>
  <si>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</si>
  <si>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</si>
  <si>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</si>
  <si>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</si>
  <si>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</si>
  <si>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</si>
  <si>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</si>
  <si>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</si>
  <si>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</si>
  <si>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</si>
  <si>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</si>
  <si>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</si>
  <si>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</si>
  <si>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</si>
  <si>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</si>
  <si>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</si>
  <si>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</si>
  <si>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</si>
  <si>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</si>
  <si>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</si>
  <si>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</si>
  <si>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</si>
  <si>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</si>
  <si>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</si>
  <si>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</si>
  <si>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</si>
  <si>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</si>
  <si>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</si>
  <si>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</si>
  <si>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</si>
  <si>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</si>
  <si>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</si>
  <si>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</si>
  <si>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</si>
  <si>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</si>
  <si>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</si>
  <si>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</si>
  <si>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</si>
  <si>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</si>
  <si>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</si>
  <si>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</si>
  <si>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</si>
  <si>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</si>
  <si>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</si>
  <si>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</si>
  <si>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</si>
  <si>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</si>
  <si>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</si>
  <si>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</si>
  <si>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</si>
  <si>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</si>
  <si>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</si>
  <si>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</si>
  <si>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</si>
  <si>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</si>
  <si>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</si>
  <si>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</si>
  <si>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</si>
  <si>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</si>
  <si>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</si>
  <si>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</si>
  <si>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</si>
  <si>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</si>
  <si>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</si>
  <si>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</si>
  <si>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</si>
  <si>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</si>
  <si>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</si>
  <si>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</si>
  <si>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</si>
  <si>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</si>
  <si>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</si>
  <si>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</si>
  <si>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</si>
  <si>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</si>
  <si>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</si>
  <si>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</si>
  <si>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</si>
  <si>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</si>
  <si>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</si>
  <si>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</si>
  <si>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</si>
  <si>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</si>
  <si>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</si>
  <si>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</si>
  <si>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</si>
  <si>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</si>
  <si>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</si>
  <si>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</si>
  <si>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</si>
  <si>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</si>
  <si>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</si>
  <si>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</si>
  <si>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</si>
  <si>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</si>
  <si>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</si>
  <si>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</si>
  <si>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</si>
  <si>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</si>
  <si>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</si>
  <si>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</si>
  <si>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</si>
  <si>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</si>
  <si>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</si>
  <si>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</si>
  <si>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</si>
  <si>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</si>
  <si>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</si>
  <si>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</si>
  <si>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</si>
  <si>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</si>
  <si>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</si>
  <si>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</si>
  <si>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</si>
  <si>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</si>
  <si>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</si>
  <si>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</si>
  <si>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</si>
  <si>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</si>
  <si>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</si>
  <si>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</si>
  <si>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</si>
  <si>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</si>
  <si>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</si>
  <si>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</si>
  <si>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</si>
  <si>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</si>
  <si>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</si>
  <si>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</si>
  <si>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</si>
  <si>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</si>
  <si>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</si>
  <si>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</si>
  <si>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</si>
  <si>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</si>
  <si>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</si>
  <si>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</si>
  <si>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</si>
  <si>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</si>
  <si>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</si>
  <si>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</si>
  <si>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</si>
  <si>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</si>
  <si>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</si>
  <si>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</si>
  <si>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</si>
  <si>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</si>
  <si>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</si>
  <si>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</si>
  <si>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</si>
  <si>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</si>
  <si>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</si>
  <si>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</si>
  <si>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</si>
  <si>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</si>
  <si>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</si>
  <si>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</si>
  <si>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</si>
  <si>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</si>
  <si>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</si>
  <si>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</si>
  <si>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</si>
  <si>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</si>
  <si>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</si>
  <si>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</si>
  <si>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</si>
  <si>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</si>
  <si>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</si>
  <si>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</si>
  <si>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</si>
  <si>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</si>
  <si>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</si>
  <si>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</si>
  <si>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</si>
  <si>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</si>
  <si>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</si>
  <si>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</si>
  <si>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</si>
  <si>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</si>
  <si>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</si>
  <si>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</si>
  <si>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</si>
  <si>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</si>
  <si>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</si>
  <si>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</si>
  <si>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</si>
  <si>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</si>
  <si>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</si>
  <si>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</si>
  <si>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</si>
  <si>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</si>
  <si>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</si>
  <si>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</si>
  <si>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</si>
  <si>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</si>
  <si>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</si>
  <si>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</si>
  <si>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</si>
  <si>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</si>
  <si>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</si>
  <si>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</si>
  <si>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</si>
  <si>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</si>
  <si>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</si>
  <si>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</si>
  <si>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</si>
  <si>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</si>
  <si>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</si>
  <si>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</si>
  <si>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</si>
  <si>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</si>
  <si>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</si>
  <si>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</si>
  <si>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</si>
  <si>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</si>
  <si>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</si>
  <si>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</si>
  <si>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</si>
  <si>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</si>
  <si>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</si>
  <si>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</si>
  <si>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</si>
  <si>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</si>
  <si>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</si>
  <si>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</si>
  <si>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</si>
  <si>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</si>
  <si>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</si>
  <si>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</si>
  <si>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</si>
  <si>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</si>
  <si>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</si>
  <si>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</si>
  <si>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</si>
  <si>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</si>
  <si>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</si>
  <si>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</si>
  <si>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</si>
  <si>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</si>
  <si>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</si>
  <si>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</si>
  <si>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</si>
  <si>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</si>
  <si>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</si>
  <si>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</si>
  <si>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</si>
  <si>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</si>
  <si>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</si>
  <si>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</si>
  <si>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</si>
  <si>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</si>
  <si>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</si>
  <si>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</si>
  <si>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</si>
  <si>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</si>
  <si>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</si>
  <si>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</si>
  <si>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</si>
  <si>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</si>
  <si>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</si>
  <si>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</si>
  <si>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</si>
  <si>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</si>
  <si>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</si>
  <si>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</si>
  <si>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</si>
  <si>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</si>
  <si>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</si>
  <si>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</si>
  <si>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</si>
  <si>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</si>
  <si>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</si>
  <si>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</si>
  <si>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</si>
  <si>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</si>
  <si>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</si>
  <si>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</si>
  <si>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</si>
  <si>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</si>
  <si>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</si>
  <si>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</si>
  <si>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</si>
  <si>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</si>
  <si>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</si>
  <si>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</si>
  <si>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</si>
  <si>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</si>
  <si>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</si>
  <si>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</si>
  <si>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</si>
  <si>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</si>
  <si>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</si>
  <si>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</si>
  <si>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</si>
  <si>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</si>
  <si>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</si>
  <si>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</si>
  <si>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</si>
  <si>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</si>
  <si>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</si>
  <si>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</si>
  <si>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</si>
  <si>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</si>
  <si>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</si>
  <si>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</si>
  <si>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</si>
  <si>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</si>
  <si>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</si>
  <si>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</si>
  <si>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</si>
  <si>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</si>
  <si>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</si>
  <si>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</si>
  <si>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</si>
  <si>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</si>
  <si>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</si>
  <si>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</si>
  <si>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</si>
  <si>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</si>
  <si>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</si>
  <si>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</si>
  <si>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</si>
  <si>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</si>
  <si>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</si>
  <si>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</si>
  <si>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</si>
  <si>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</si>
  <si>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</si>
  <si>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</si>
  <si>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</si>
  <si>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</si>
  <si>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</si>
  <si>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</si>
  <si>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</si>
  <si>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</si>
  <si>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</si>
  <si>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</si>
  <si>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</si>
  <si>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</si>
  <si>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</si>
  <si>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</si>
  <si>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</si>
  <si>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</si>
  <si>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</si>
  <si>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</si>
  <si>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</si>
  <si>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</si>
  <si>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</si>
  <si>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</si>
  <si>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</si>
  <si>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</si>
  <si>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</si>
  <si>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</si>
  <si>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</si>
  <si>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</si>
  <si>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</si>
  <si>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</si>
  <si>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</si>
  <si>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</si>
  <si>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</si>
  <si>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</si>
  <si>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</si>
  <si>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</si>
  <si>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</si>
  <si>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</si>
  <si>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</si>
  <si>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</si>
  <si>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</si>
  <si>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</si>
  <si>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</si>
  <si>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</si>
  <si>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</si>
  <si>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</si>
  <si>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</si>
  <si>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</si>
  <si>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</si>
  <si>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</si>
  <si>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</si>
  <si>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</si>
  <si>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</si>
  <si>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</si>
  <si>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</si>
  <si>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</si>
  <si>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</si>
  <si>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</si>
  <si>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</si>
  <si>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</si>
  <si>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</si>
  <si>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</si>
  <si>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</si>
  <si>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</si>
  <si>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</si>
  <si>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</si>
  <si>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</si>
  <si>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</si>
  <si>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</si>
  <si>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</si>
  <si>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</si>
  <si>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</si>
  <si>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</si>
  <si>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</si>
  <si>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</si>
  <si>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</si>
  <si>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</si>
  <si>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</si>
  <si>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</si>
  <si>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</si>
  <si>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</si>
  <si>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</si>
  <si>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</si>
  <si>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</si>
  <si>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</si>
  <si>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</si>
  <si>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</si>
  <si>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</si>
  <si>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</si>
  <si>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</si>
  <si>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</si>
  <si>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</si>
  <si>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</si>
  <si>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</si>
  <si>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</si>
  <si>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</si>
  <si>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</si>
  <si>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</si>
  <si>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</si>
  <si>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</si>
  <si>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</si>
  <si>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</si>
  <si>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</si>
  <si>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</si>
  <si>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</si>
  <si>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</si>
  <si>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</si>
  <si>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</si>
  <si>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</si>
  <si>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</si>
  <si>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</si>
  <si>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</si>
  <si>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</si>
  <si>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</si>
  <si>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</si>
  <si>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</si>
  <si>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</si>
  <si>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</si>
  <si>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</si>
  <si>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</si>
  <si>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</si>
  <si>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</si>
  <si>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</si>
  <si>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</si>
  <si>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</si>
  <si>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</si>
  <si>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</si>
  <si>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</si>
  <si>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</si>
  <si>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</si>
  <si>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</si>
  <si>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</si>
  <si>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</si>
  <si>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</si>
  <si>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</si>
  <si>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</si>
  <si>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</si>
  <si>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</si>
  <si>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</si>
  <si>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</si>
  <si>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</si>
  <si>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</si>
  <si>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</si>
  <si>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</si>
  <si>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</si>
  <si>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</si>
  <si>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</si>
  <si>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</si>
  <si>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</si>
  <si>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</si>
  <si>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</si>
  <si>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</si>
  <si>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</si>
  <si>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</si>
  <si>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</si>
  <si>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</si>
  <si>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</si>
  <si>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</si>
  <si>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</si>
  <si>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</si>
  <si>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</si>
  <si>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</si>
  <si>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</si>
  <si>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</si>
  <si>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</si>
  <si>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</si>
  <si>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</si>
  <si>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</si>
  <si>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</si>
  <si>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</si>
  <si>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</si>
  <si>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</si>
  <si>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</si>
  <si>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</si>
  <si>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</si>
  <si>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</si>
  <si>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</si>
  <si>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</si>
  <si>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</si>
  <si>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</si>
  <si>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</si>
  <si>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</si>
  <si>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</si>
  <si>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</si>
  <si>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</si>
  <si>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</si>
  <si>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</si>
  <si>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</si>
  <si>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</si>
  <si>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</si>
  <si>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</si>
  <si>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</si>
  <si>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</si>
  <si>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</si>
  <si>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</si>
  <si>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</si>
  <si>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</si>
  <si>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</si>
  <si>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</si>
  <si>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</si>
  <si>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</si>
  <si>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</si>
  <si>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</si>
  <si>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</si>
  <si>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</si>
  <si>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</si>
  <si>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</si>
  <si>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</si>
  <si>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</si>
  <si>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</si>
  <si>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</si>
  <si>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</si>
  <si>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</si>
  <si>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</si>
  <si>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</si>
  <si>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</si>
  <si>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</si>
  <si>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</si>
  <si>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</si>
  <si>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</si>
  <si>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</si>
  <si>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</si>
  <si>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</si>
  <si>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</si>
  <si>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</si>
  <si>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</si>
  <si>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</si>
  <si>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</si>
  <si>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</si>
  <si>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</si>
  <si>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</si>
  <si>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</si>
  <si>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</si>
  <si>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</si>
  <si>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</si>
  <si>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</si>
  <si>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</si>
  <si>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</si>
  <si>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</si>
  <si>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</si>
  <si>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</si>
  <si>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</si>
  <si>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</si>
  <si>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</si>
  <si>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</si>
  <si>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</si>
  <si>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</si>
  <si>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</si>
  <si>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</si>
  <si>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</si>
  <si>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</si>
  <si>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</si>
  <si>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</si>
  <si>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</si>
  <si>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</si>
  <si>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</si>
  <si>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</si>
  <si>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</si>
  <si>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</si>
  <si>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</si>
  <si>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</si>
  <si>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</si>
  <si>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</si>
  <si>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</si>
  <si>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</si>
  <si>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</si>
  <si>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</si>
  <si>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</si>
  <si>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</si>
  <si>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</si>
  <si>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</si>
  <si>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</si>
  <si>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</si>
  <si>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</si>
  <si>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</si>
  <si>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</si>
  <si>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</si>
  <si>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</si>
  <si>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</si>
  <si>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</si>
  <si>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</si>
  <si>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</si>
  <si>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</si>
  <si>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</si>
  <si>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</si>
  <si>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</si>
  <si>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</si>
  <si>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</si>
  <si>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</si>
  <si>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</si>
  <si>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</si>
  <si>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</si>
  <si>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</si>
  <si>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</si>
  <si>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</si>
  <si>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</si>
  <si>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</si>
  <si>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</si>
  <si>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</si>
  <si>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</si>
  <si>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</si>
  <si>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</si>
  <si>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</si>
  <si>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</si>
  <si>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</si>
  <si>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</si>
  <si>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</si>
  <si>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</si>
  <si>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</si>
  <si>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</si>
  <si>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</si>
  <si>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</si>
  <si>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</si>
  <si>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</si>
  <si>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</si>
  <si>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</si>
  <si>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</si>
  <si>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</si>
  <si>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</si>
  <si>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</si>
  <si>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</si>
  <si>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</si>
  <si>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</si>
  <si>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</si>
  <si>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</si>
  <si>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</si>
  <si>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</si>
  <si>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</si>
  <si>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</si>
  <si>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</si>
  <si>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</si>
  <si>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</si>
  <si>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</si>
  <si>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</si>
  <si>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</si>
  <si>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</si>
  <si>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</si>
  <si>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</si>
  <si>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</si>
  <si>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</si>
  <si>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</si>
  <si>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</si>
  <si>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</si>
  <si>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</si>
  <si>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</si>
  <si>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</si>
  <si>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</si>
  <si>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</si>
  <si>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</si>
  <si>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</si>
  <si>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</si>
  <si>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</si>
  <si>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</si>
  <si>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</si>
  <si>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</si>
  <si>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</si>
  <si>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</si>
  <si>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</si>
  <si>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</si>
  <si>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</si>
  <si>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</si>
  <si>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</si>
  <si>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</si>
  <si>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</si>
  <si>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</si>
  <si>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</si>
  <si>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</si>
  <si>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</si>
  <si>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</si>
  <si>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</si>
  <si>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</si>
  <si>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</si>
  <si>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</si>
  <si>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</si>
  <si>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</si>
  <si>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</si>
  <si>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</si>
  <si>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</si>
  <si>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</si>
  <si>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</si>
  <si>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</si>
  <si>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</si>
  <si>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</si>
  <si>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</si>
  <si>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</si>
  <si>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</si>
  <si>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</si>
  <si>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</si>
  <si>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</si>
  <si>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</si>
  <si>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</si>
  <si>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</si>
  <si>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</si>
  <si>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</si>
  <si>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</si>
  <si>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</si>
  <si>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</si>
  <si>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</si>
  <si>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</si>
  <si>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</si>
  <si>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</si>
  <si>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</si>
  <si>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</si>
  <si>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</si>
  <si>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</si>
  <si>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</si>
  <si>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</si>
  <si>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</si>
  <si>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</si>
  <si>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</si>
  <si>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</si>
  <si>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</si>
  <si>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</si>
  <si>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</si>
  <si>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</si>
  <si>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</si>
  <si>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</si>
  <si>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</si>
  <si>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</si>
  <si>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</si>
  <si>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</si>
  <si>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</si>
  <si>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</si>
  <si>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</si>
  <si>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</si>
  <si>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</si>
  <si>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</si>
  <si>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</si>
  <si>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</si>
  <si>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</si>
  <si>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</si>
  <si>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</si>
  <si>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</si>
  <si>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</si>
  <si>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</si>
  <si>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</si>
  <si>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</si>
  <si>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</si>
  <si>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</si>
  <si>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</si>
  <si>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</si>
  <si>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</si>
  <si>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</si>
  <si>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</si>
  <si>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</si>
  <si>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</si>
  <si>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</si>
  <si>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</si>
  <si>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</si>
  <si>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</si>
  <si>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</si>
  <si>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</si>
  <si>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</si>
  <si>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</si>
  <si>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</si>
  <si>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</si>
  <si>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</si>
  <si>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</si>
  <si>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</si>
  <si>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</si>
  <si>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</si>
  <si>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</si>
  <si>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</si>
  <si>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</si>
  <si>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</si>
  <si>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</si>
  <si>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</si>
  <si>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</si>
  <si>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</si>
  <si>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</si>
  <si>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</si>
  <si>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</si>
  <si>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</si>
  <si>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</si>
  <si>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</si>
  <si>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</si>
  <si>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</si>
  <si>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</si>
  <si>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</si>
  <si>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</si>
  <si>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</si>
  <si>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</si>
  <si>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</si>
  <si>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</si>
  <si>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</si>
  <si>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</si>
  <si>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</si>
  <si>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</si>
  <si>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</si>
  <si>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</si>
  <si>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</si>
  <si>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</si>
  <si>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</si>
  <si>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</si>
  <si>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</si>
  <si>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</si>
  <si>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</si>
  <si>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</si>
  <si>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</si>
  <si>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</si>
  <si>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</si>
  <si>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</si>
  <si>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</si>
  <si>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</si>
  <si>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</si>
  <si>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</si>
  <si>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</si>
  <si>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</si>
  <si>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</si>
  <si>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</si>
  <si>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</si>
  <si>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</si>
  <si>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</si>
  <si>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</si>
  <si>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</si>
  <si>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</si>
  <si>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</si>
  <si>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</si>
  <si>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</si>
  <si>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</si>
  <si>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</si>
  <si>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</si>
  <si>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</si>
  <si>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</si>
  <si>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</si>
  <si>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</si>
  <si>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</si>
  <si>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</si>
  <si>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</si>
  <si>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</si>
  <si>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</si>
  <si>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</si>
  <si>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</si>
  <si>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</si>
  <si>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</si>
  <si>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</si>
  <si>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</si>
  <si>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</si>
  <si>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</si>
  <si>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</si>
  <si>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</si>
  <si>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</si>
  <si>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</si>
  <si>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</si>
  <si>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</si>
  <si>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</si>
  <si>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</si>
  <si>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</si>
  <si>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</si>
  <si>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</si>
  <si>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</si>
  <si>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</si>
  <si>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</si>
  <si>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</si>
  <si>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</si>
  <si>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</si>
  <si>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</si>
  <si>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</si>
  <si>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</si>
  <si>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</si>
  <si>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</si>
  <si>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</si>
  <si>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</si>
  <si>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</si>
  <si>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</si>
  <si>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</si>
  <si>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</si>
  <si>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</si>
  <si>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</si>
  <si>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</si>
  <si>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</si>
  <si>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</si>
  <si>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</si>
  <si>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</si>
  <si>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</si>
  <si>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</si>
  <si>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</si>
  <si>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</si>
  <si>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</si>
  <si>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</si>
  <si>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</si>
  <si>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</si>
  <si>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</si>
  <si>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</si>
  <si>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</si>
  <si>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</si>
  <si>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</si>
  <si>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</si>
  <si>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</si>
  <si>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</si>
  <si>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</si>
  <si>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</si>
  <si>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</si>
  <si>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</si>
  <si>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</si>
  <si>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</si>
  <si>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</si>
  <si>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</si>
  <si>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</si>
  <si>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</si>
  <si>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</si>
  <si>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</si>
  <si>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</si>
  <si>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</si>
  <si>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</si>
  <si>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</si>
  <si>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</si>
  <si>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</si>
  <si>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</si>
  <si>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</si>
  <si>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</si>
  <si>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</si>
  <si>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</si>
  <si>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</si>
  <si>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</si>
  <si>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</si>
  <si>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</si>
  <si>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</si>
  <si>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</si>
  <si>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</si>
  <si>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</si>
  <si>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</si>
  <si>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</si>
  <si>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</si>
  <si>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</si>
  <si>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</si>
  <si>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</si>
  <si>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</si>
  <si>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</si>
  <si>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</si>
  <si>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</si>
  <si>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</si>
  <si>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</si>
  <si>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</si>
  <si>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</si>
  <si>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</si>
  <si>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</si>
  <si>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</si>
  <si>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</si>
  <si>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</si>
  <si>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</si>
  <si>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</si>
  <si>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</si>
  <si>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</si>
  <si>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</si>
  <si>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</si>
  <si>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</si>
  <si>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</si>
  <si>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</si>
  <si>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</si>
  <si>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</si>
  <si>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</si>
  <si>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</si>
  <si>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</si>
  <si>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</si>
  <si>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</si>
  <si>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</si>
  <si>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</si>
  <si>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</si>
  <si>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</si>
  <si>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</si>
  <si>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</si>
  <si>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</si>
  <si>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</si>
  <si>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</si>
  <si>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</si>
  <si>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</si>
  <si>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</si>
  <si>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</si>
  <si>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</si>
  <si>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</si>
  <si>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</si>
  <si>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</si>
  <si>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</si>
  <si>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</si>
  <si>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</si>
  <si>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</si>
  <si>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</si>
  <si>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</si>
  <si>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</si>
  <si>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</si>
  <si>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</si>
  <si>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</si>
  <si>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</si>
  <si>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</si>
  <si>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</si>
  <si>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</si>
  <si>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</si>
  <si>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</si>
  <si>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</si>
  <si>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</si>
  <si>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</si>
  <si>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</si>
  <si>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</si>
  <si>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</si>
  <si>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</si>
  <si>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</si>
  <si>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</si>
  <si>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</si>
  <si>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</si>
  <si>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</si>
  <si>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</si>
  <si>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</si>
  <si>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</si>
  <si>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</si>
  <si>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</si>
  <si>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</si>
  <si>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</si>
  <si>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</si>
  <si>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</si>
  <si>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</si>
  <si>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</si>
  <si>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</si>
  <si>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</si>
  <si>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</si>
  <si>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</si>
  <si>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</si>
  <si>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</si>
  <si>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</si>
  <si>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</si>
  <si>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</si>
  <si>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</si>
  <si>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</si>
  <si>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</si>
  <si>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</si>
  <si>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</si>
  <si>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</si>
  <si>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</si>
  <si>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</si>
  <si>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</si>
  <si>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</si>
  <si>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</si>
  <si>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</si>
  <si>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</si>
  <si>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</si>
  <si>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</si>
  <si>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</si>
  <si>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</si>
  <si>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</si>
  <si>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</si>
  <si>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</si>
  <si>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</si>
  <si>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</si>
  <si>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</si>
  <si>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</si>
  <si>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</si>
  <si>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</si>
  <si>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</si>
  <si>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</si>
  <si>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</si>
  <si>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</si>
  <si>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</si>
  <si>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</si>
  <si>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</si>
  <si>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</si>
  <si>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</si>
  <si>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</si>
  <si>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</si>
  <si>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</si>
  <si>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</si>
  <si>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</si>
  <si>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</si>
  <si>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</si>
  <si>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</si>
  <si>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</si>
  <si>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</si>
  <si>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</si>
  <si>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</si>
  <si>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</si>
  <si>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</si>
  <si>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</si>
  <si>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</si>
  <si>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</si>
  <si>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</si>
  <si>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</si>
  <si>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</si>
  <si>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</si>
  <si>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</si>
  <si>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</si>
  <si>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</si>
  <si>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</si>
  <si>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</si>
  <si>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</si>
  <si>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</si>
  <si>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</si>
  <si>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</si>
  <si>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</si>
  <si>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</si>
  <si>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</si>
  <si>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</si>
  <si>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</si>
  <si>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</si>
  <si>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</si>
  <si>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</si>
  <si>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</si>
  <si>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</si>
  <si>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</si>
  <si>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</si>
  <si>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</si>
  <si>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</si>
  <si>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</si>
  <si>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</si>
  <si>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</si>
  <si>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</si>
  <si>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</si>
  <si>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</si>
  <si>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</si>
  <si>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</si>
  <si>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</si>
  <si>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</si>
  <si>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</si>
  <si>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</si>
  <si>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</si>
  <si>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</si>
  <si>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</si>
  <si>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</si>
  <si>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</si>
  <si>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</si>
  <si>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</si>
  <si>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</si>
  <si>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connectors</t>
    <phoneticPr fontId="84" type="noConversion"/>
  </si>
  <si>
    <t xml:space="preserve">www.edac.net </t>
    <phoneticPr fontId="84" type="noConversion"/>
  </si>
  <si>
    <t>EDAC INC</t>
  </si>
  <si>
    <t>161 Alden Rd, Units 7 &amp; 8, Markham ON, Canada, L3R 3W7</t>
  </si>
  <si>
    <t>Mit Patel</t>
  </si>
  <si>
    <t>mpatel@edac.net</t>
  </si>
  <si>
    <t xml:space="preserve">(416) 754-3322   </t>
  </si>
  <si>
    <t>Quality Engineer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</si>
</sst>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
      <u/>
      <sz val="12"/>
      <color indexed="12"/>
      <name val="Cambria"/>
      <family val="3"/>
      <charset val="128"/>
      <scheme val="major"/>
    </font>
    <font>
      <sz val="12"/>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1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pplyProtection="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6"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9" fillId="45" borderId="56" xfId="828" applyNumberFormat="1" applyFont="1" applyFill="1" applyBorder="1" applyAlignment="1" applyProtection="1">
      <alignment horizontal="left" vertical="center" wrapText="1"/>
      <protection locked="0"/>
    </xf>
    <xf numFmtId="49" fontId="120" fillId="45" borderId="11" xfId="0" applyNumberFormat="1" applyFont="1" applyFill="1" applyBorder="1" applyAlignment="1" applyProtection="1">
      <alignment horizontal="left" vertical="center" wrapText="1"/>
      <protection locked="0"/>
    </xf>
    <xf numFmtId="49" fontId="120"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49" fontId="18" fillId="0" borderId="56" xfId="0" applyNumberFormat="1" applyFont="1" applyBorder="1" applyAlignment="1" applyProtection="1">
      <alignment horizontal="left" vertical="center" wrapText="1"/>
      <protection locked="0"/>
    </xf>
    <xf numFmtId="49" fontId="18" fillId="0" borderId="11" xfId="0" applyNumberFormat="1" applyFont="1" applyBorder="1" applyAlignment="1" applyProtection="1">
      <alignment horizontal="left" vertical="center" wrapText="1"/>
      <protection locked="0"/>
    </xf>
    <xf numFmtId="49" fontId="18" fillId="0" borderId="33" xfId="0" applyNumberFormat="1" applyFont="1" applyBorder="1" applyAlignment="1" applyProtection="1">
      <alignment horizontal="left" vertic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8"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0000000}"/>
    <cellStyle name="20% - Accent1 2 2" xfId="596" xr:uid="{00000000-0005-0000-0000-000001000000}"/>
    <cellStyle name="20% - Accent1 2 2 2" xfId="759" xr:uid="{00000000-0005-0000-0000-000002000000}"/>
    <cellStyle name="20% - Accent1 2 3" xfId="712" xr:uid="{00000000-0005-0000-0000-000003000000}"/>
    <cellStyle name="20% - Accent1 3" xfId="806" xr:uid="{00000000-0005-0000-0000-000004000000}"/>
    <cellStyle name="20% - Accent2" xfId="691" builtinId="34" customBuiltin="1"/>
    <cellStyle name="20% - Accent2 2" xfId="7" xr:uid="{00000000-0005-0000-0000-000005000000}"/>
    <cellStyle name="20% - Accent2 2 2" xfId="597" xr:uid="{00000000-0005-0000-0000-000006000000}"/>
    <cellStyle name="20% - Accent2 2 2 2" xfId="760" xr:uid="{00000000-0005-0000-0000-000007000000}"/>
    <cellStyle name="20% - Accent2 2 3" xfId="713" xr:uid="{00000000-0005-0000-0000-000008000000}"/>
    <cellStyle name="20% - Accent2 3" xfId="809" xr:uid="{00000000-0005-0000-0000-000009000000}"/>
    <cellStyle name="20% - Accent3" xfId="695" builtinId="38" customBuiltin="1"/>
    <cellStyle name="20% - Accent3 2" xfId="8" xr:uid="{00000000-0005-0000-0000-00000A000000}"/>
    <cellStyle name="20% - Accent3 2 2" xfId="598" xr:uid="{00000000-0005-0000-0000-00000B000000}"/>
    <cellStyle name="20% - Accent3 2 2 2" xfId="761" xr:uid="{00000000-0005-0000-0000-00000C000000}"/>
    <cellStyle name="20% - Accent3 2 3" xfId="714" xr:uid="{00000000-0005-0000-0000-00000D000000}"/>
    <cellStyle name="20% - Accent3 3" xfId="812" xr:uid="{00000000-0005-0000-0000-00000E000000}"/>
    <cellStyle name="20% - Accent4" xfId="699" builtinId="42" customBuiltin="1"/>
    <cellStyle name="20% - Accent4 2" xfId="9" xr:uid="{00000000-0005-0000-0000-00000F000000}"/>
    <cellStyle name="20% - Accent4 2 2" xfId="599" xr:uid="{00000000-0005-0000-0000-000010000000}"/>
    <cellStyle name="20% - Accent4 2 2 2" xfId="762" xr:uid="{00000000-0005-0000-0000-000011000000}"/>
    <cellStyle name="20% - Accent4 2 3" xfId="715" xr:uid="{00000000-0005-0000-0000-000012000000}"/>
    <cellStyle name="20% - Accent4 3" xfId="815" xr:uid="{00000000-0005-0000-0000-000013000000}"/>
    <cellStyle name="20% - Accent5" xfId="703" builtinId="46" customBuiltin="1"/>
    <cellStyle name="20% - Accent5 2" xfId="10" xr:uid="{00000000-0005-0000-0000-000014000000}"/>
    <cellStyle name="20% - Accent5 2 2" xfId="600" xr:uid="{00000000-0005-0000-0000-000015000000}"/>
    <cellStyle name="20% - Accent5 2 2 2" xfId="763" xr:uid="{00000000-0005-0000-0000-000016000000}"/>
    <cellStyle name="20% - Accent5 2 3" xfId="716" xr:uid="{00000000-0005-0000-0000-000017000000}"/>
    <cellStyle name="20% - Accent5 3" xfId="818" xr:uid="{00000000-0005-0000-0000-000018000000}"/>
    <cellStyle name="20% - Accent6" xfId="707" builtinId="50" customBuiltin="1"/>
    <cellStyle name="20% - Accent6 2" xfId="11" xr:uid="{00000000-0005-0000-0000-000019000000}"/>
    <cellStyle name="20% - Accent6 2 2" xfId="601" xr:uid="{00000000-0005-0000-0000-00001A000000}"/>
    <cellStyle name="20% - Accent6 2 2 2" xfId="764" xr:uid="{00000000-0005-0000-0000-00001B000000}"/>
    <cellStyle name="20% - Accent6 2 3" xfId="717" xr:uid="{00000000-0005-0000-0000-00001C000000}"/>
    <cellStyle name="20% - Accent6 3" xfId="821" xr:uid="{00000000-0005-0000-0000-00001D000000}"/>
    <cellStyle name="40% - Accent1" xfId="688" builtinId="31" customBuiltin="1"/>
    <cellStyle name="40% - Accent1 2" xfId="12" xr:uid="{00000000-0005-0000-0000-000024000000}"/>
    <cellStyle name="40% - Accent1 2 2" xfId="602" xr:uid="{00000000-0005-0000-0000-000025000000}"/>
    <cellStyle name="40% - Accent1 2 2 2" xfId="765" xr:uid="{00000000-0005-0000-0000-000026000000}"/>
    <cellStyle name="40% - Accent1 2 3" xfId="718" xr:uid="{00000000-0005-0000-0000-000027000000}"/>
    <cellStyle name="40% - Accent1 3" xfId="807" xr:uid="{00000000-0005-0000-0000-000028000000}"/>
    <cellStyle name="40% - Accent2" xfId="692" builtinId="35" customBuiltin="1"/>
    <cellStyle name="40% - Accent2 2" xfId="13" xr:uid="{00000000-0005-0000-0000-000029000000}"/>
    <cellStyle name="40% - Accent2 2 2" xfId="603" xr:uid="{00000000-0005-0000-0000-00002A000000}"/>
    <cellStyle name="40% - Accent2 2 2 2" xfId="766" xr:uid="{00000000-0005-0000-0000-00002B000000}"/>
    <cellStyle name="40% - Accent2 2 3" xfId="719" xr:uid="{00000000-0005-0000-0000-00002C000000}"/>
    <cellStyle name="40% - Accent2 3" xfId="810" xr:uid="{00000000-0005-0000-0000-00002D000000}"/>
    <cellStyle name="40% - Accent3" xfId="696" builtinId="39" customBuiltin="1"/>
    <cellStyle name="40% - Accent3 2" xfId="14" xr:uid="{00000000-0005-0000-0000-00002E000000}"/>
    <cellStyle name="40% - Accent3 2 2" xfId="604" xr:uid="{00000000-0005-0000-0000-00002F000000}"/>
    <cellStyle name="40% - Accent3 2 2 2" xfId="767" xr:uid="{00000000-0005-0000-0000-000030000000}"/>
    <cellStyle name="40% - Accent3 2 3" xfId="720" xr:uid="{00000000-0005-0000-0000-000031000000}"/>
    <cellStyle name="40% - Accent3 3" xfId="813" xr:uid="{00000000-0005-0000-0000-000032000000}"/>
    <cellStyle name="40% - Accent4" xfId="700" builtinId="43" customBuiltin="1"/>
    <cellStyle name="40% - Accent4 2" xfId="15" xr:uid="{00000000-0005-0000-0000-000033000000}"/>
    <cellStyle name="40% - Accent4 2 2" xfId="605" xr:uid="{00000000-0005-0000-0000-000034000000}"/>
    <cellStyle name="40% - Accent4 2 2 2" xfId="768" xr:uid="{00000000-0005-0000-0000-000035000000}"/>
    <cellStyle name="40% - Accent4 2 3" xfId="721" xr:uid="{00000000-0005-0000-0000-000036000000}"/>
    <cellStyle name="40% - Accent4 3" xfId="816" xr:uid="{00000000-0005-0000-0000-000037000000}"/>
    <cellStyle name="40% - Accent5" xfId="704" builtinId="47" customBuiltin="1"/>
    <cellStyle name="40% - Accent5 2" xfId="16" xr:uid="{00000000-0005-0000-0000-000038000000}"/>
    <cellStyle name="40% - Accent5 2 2" xfId="606" xr:uid="{00000000-0005-0000-0000-000039000000}"/>
    <cellStyle name="40% - Accent5 2 2 2" xfId="769" xr:uid="{00000000-0005-0000-0000-00003A000000}"/>
    <cellStyle name="40% - Accent5 2 3" xfId="722" xr:uid="{00000000-0005-0000-0000-00003B000000}"/>
    <cellStyle name="40% - Accent5 3" xfId="819" xr:uid="{00000000-0005-0000-0000-00003C000000}"/>
    <cellStyle name="40% - Accent6" xfId="708" builtinId="51" customBuiltin="1"/>
    <cellStyle name="40% - Accent6 2" xfId="17" xr:uid="{00000000-0005-0000-0000-00003D000000}"/>
    <cellStyle name="40% - Accent6 2 2" xfId="607" xr:uid="{00000000-0005-0000-0000-00003E000000}"/>
    <cellStyle name="40% - Accent6 2 2 2" xfId="770" xr:uid="{00000000-0005-0000-0000-00003F000000}"/>
    <cellStyle name="40% - Accent6 2 3" xfId="723" xr:uid="{00000000-0005-0000-0000-000040000000}"/>
    <cellStyle name="40% - Accent6 3" xfId="822" xr:uid="{00000000-0005-0000-0000-000041000000}"/>
    <cellStyle name="60% - Accent1" xfId="689" builtinId="32" customBuiltin="1"/>
    <cellStyle name="60% - Accent1 2" xfId="18" xr:uid="{00000000-0005-0000-0000-000048000000}"/>
    <cellStyle name="60% - Accent1 2 2" xfId="608" xr:uid="{00000000-0005-0000-0000-000049000000}"/>
    <cellStyle name="60% - Accent1 3" xfId="808" xr:uid="{00000000-0005-0000-0000-00004A000000}"/>
    <cellStyle name="60% - Accent2" xfId="693" builtinId="36" customBuiltin="1"/>
    <cellStyle name="60% - Accent2 2" xfId="19" xr:uid="{00000000-0005-0000-0000-00004B000000}"/>
    <cellStyle name="60% - Accent2 2 2" xfId="609" xr:uid="{00000000-0005-0000-0000-00004C000000}"/>
    <cellStyle name="60% - Accent2 3" xfId="811" xr:uid="{00000000-0005-0000-0000-00004D000000}"/>
    <cellStyle name="60% - Accent3" xfId="697" builtinId="40" customBuiltin="1"/>
    <cellStyle name="60% - Accent3 2" xfId="20" xr:uid="{00000000-0005-0000-0000-00004E000000}"/>
    <cellStyle name="60% - Accent3 2 2" xfId="610" xr:uid="{00000000-0005-0000-0000-00004F000000}"/>
    <cellStyle name="60% - Accent3 3" xfId="814" xr:uid="{00000000-0005-0000-0000-000050000000}"/>
    <cellStyle name="60% - Accent4" xfId="701" builtinId="44" customBuiltin="1"/>
    <cellStyle name="60% - Accent4 2" xfId="21" xr:uid="{00000000-0005-0000-0000-000051000000}"/>
    <cellStyle name="60% - Accent4 2 2" xfId="611" xr:uid="{00000000-0005-0000-0000-000052000000}"/>
    <cellStyle name="60% - Accent4 3" xfId="817" xr:uid="{00000000-0005-0000-0000-000053000000}"/>
    <cellStyle name="60% - Accent5" xfId="705" builtinId="48" customBuiltin="1"/>
    <cellStyle name="60% - Accent5 2" xfId="22" xr:uid="{00000000-0005-0000-0000-000054000000}"/>
    <cellStyle name="60% - Accent5 2 2" xfId="612" xr:uid="{00000000-0005-0000-0000-000055000000}"/>
    <cellStyle name="60% - Accent5 3" xfId="820" xr:uid="{00000000-0005-0000-0000-000056000000}"/>
    <cellStyle name="60% - Accent6" xfId="709" builtinId="52" customBuiltin="1"/>
    <cellStyle name="60% - Accent6 2" xfId="23" xr:uid="{00000000-0005-0000-0000-000057000000}"/>
    <cellStyle name="60% - Accent6 2 2" xfId="613" xr:uid="{00000000-0005-0000-0000-000058000000}"/>
    <cellStyle name="60% - Accent6 3" xfId="823" xr:uid="{00000000-0005-0000-0000-000059000000}"/>
    <cellStyle name="Accent1" xfId="686" builtinId="29" customBuiltin="1"/>
    <cellStyle name="Accent1 2" xfId="24" xr:uid="{00000000-0005-0000-0000-000060000000}"/>
    <cellStyle name="Accent1 2 2" xfId="614" xr:uid="{00000000-0005-0000-0000-000061000000}"/>
    <cellStyle name="Accent2" xfId="690" builtinId="33" customBuiltin="1"/>
    <cellStyle name="Accent2 2" xfId="25" xr:uid="{00000000-0005-0000-0000-000062000000}"/>
    <cellStyle name="Accent2 2 2" xfId="615" xr:uid="{00000000-0005-0000-0000-000063000000}"/>
    <cellStyle name="Accent3" xfId="694" builtinId="37" customBuiltin="1"/>
    <cellStyle name="Accent3 2" xfId="26" xr:uid="{00000000-0005-0000-0000-000064000000}"/>
    <cellStyle name="Accent3 2 2" xfId="616" xr:uid="{00000000-0005-0000-0000-000065000000}"/>
    <cellStyle name="Accent4" xfId="698" builtinId="41" customBuiltin="1"/>
    <cellStyle name="Accent4 2" xfId="27" xr:uid="{00000000-0005-0000-0000-000066000000}"/>
    <cellStyle name="Accent4 2 2" xfId="617" xr:uid="{00000000-0005-0000-0000-000067000000}"/>
    <cellStyle name="Accent5" xfId="702" builtinId="45" customBuiltin="1"/>
    <cellStyle name="Accent5 2" xfId="28" xr:uid="{00000000-0005-0000-0000-000068000000}"/>
    <cellStyle name="Accent5 2 2" xfId="618" xr:uid="{00000000-0005-0000-0000-000069000000}"/>
    <cellStyle name="Accent6" xfId="706" builtinId="49" customBuiltin="1"/>
    <cellStyle name="Accent6 2" xfId="29" xr:uid="{00000000-0005-0000-0000-00006A000000}"/>
    <cellStyle name="Accent6 2 2" xfId="619" xr:uid="{00000000-0005-0000-0000-00006B000000}"/>
    <cellStyle name="Bad" xfId="676" builtinId="27" customBuiltin="1"/>
    <cellStyle name="Bad 2" xfId="30" xr:uid="{00000000-0005-0000-0000-00006C000000}"/>
    <cellStyle name="Bad 2 2" xfId="620" xr:uid="{00000000-0005-0000-0000-00006D000000}"/>
    <cellStyle name="Bad 3" xfId="31" xr:uid="{00000000-0005-0000-0000-00006E000000}"/>
    <cellStyle name="Bad 3 2" xfId="621" xr:uid="{00000000-0005-0000-0000-00006F000000}"/>
    <cellStyle name="Calculation" xfId="680" builtinId="22" customBuiltin="1"/>
    <cellStyle name="Calculation 2" xfId="32" xr:uid="{00000000-0005-0000-0000-000070000000}"/>
    <cellStyle name="Calculation 2 2" xfId="622" xr:uid="{00000000-0005-0000-0000-000071000000}"/>
    <cellStyle name="Check Cell" xfId="682" builtinId="23" customBuiltin="1"/>
    <cellStyle name="Check Cell 2" xfId="33" xr:uid="{00000000-0005-0000-0000-000072000000}"/>
    <cellStyle name="Check Cell 2 2" xfId="623"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xfId="684" builtinId="53" customBuiltin="1"/>
    <cellStyle name="Explanatory Text 2" xfId="486" xr:uid="{00000000-0005-0000-0000-00003C020000}"/>
    <cellStyle name="Good" xfId="675" builtinId="26" customBuiltin="1"/>
    <cellStyle name="Good 2" xfId="487" xr:uid="{00000000-0005-0000-0000-00003D020000}"/>
    <cellStyle name="Good 2 2" xfId="624" xr:uid="{00000000-0005-0000-0000-00003E020000}"/>
    <cellStyle name="Heading 1" xfId="671" builtinId="16" customBuiltin="1"/>
    <cellStyle name="Heading 1 2" xfId="488" xr:uid="{00000000-0005-0000-0000-00003F020000}"/>
    <cellStyle name="Heading 2" xfId="672" builtinId="17" customBuiltin="1"/>
    <cellStyle name="Heading 2 2" xfId="489" xr:uid="{00000000-0005-0000-0000-000040020000}"/>
    <cellStyle name="Heading 2 2 2" xfId="625" xr:uid="{00000000-0005-0000-0000-000041020000}"/>
    <cellStyle name="Heading 3" xfId="673" builtinId="18" customBuiltin="1"/>
    <cellStyle name="Heading 3 2" xfId="490" xr:uid="{00000000-0005-0000-0000-000042020000}"/>
    <cellStyle name="Heading 4" xfId="674" builtinId="19" customBuiltin="1"/>
    <cellStyle name="Heading 4 2" xfId="491" xr:uid="{00000000-0005-0000-0000-000043020000}"/>
    <cellStyle name="Hyperlink" xfId="828" xr:uid="{00000000-0005-0000-0000-000044020000}"/>
    <cellStyle name="Hyperlink 2" xfId="492" xr:uid="{00000000-0005-0000-0000-000045020000}"/>
    <cellStyle name="Hyperlink 2 2" xfId="627" xr:uid="{00000000-0005-0000-0000-000046020000}"/>
    <cellStyle name="Hyperlink 3" xfId="493" xr:uid="{00000000-0005-0000-0000-000047020000}"/>
    <cellStyle name="Hyperlink 4" xfId="494" xr:uid="{00000000-0005-0000-0000-000048020000}"/>
    <cellStyle name="Hyperlink 4 2" xfId="628" xr:uid="{00000000-0005-0000-0000-000049020000}"/>
    <cellStyle name="Hyperlink 5" xfId="495" xr:uid="{00000000-0005-0000-0000-00004A020000}"/>
    <cellStyle name="Hyperlink 5 2" xfId="496" xr:uid="{00000000-0005-0000-0000-00004B020000}"/>
    <cellStyle name="Hyperlink 5 3" xfId="629" xr:uid="{00000000-0005-0000-0000-00004C020000}"/>
    <cellStyle name="Hyperlink 6" xfId="497" xr:uid="{00000000-0005-0000-0000-00004D020000}"/>
    <cellStyle name="Hyperlink 6 2" xfId="630" xr:uid="{00000000-0005-0000-0000-00004E020000}"/>
    <cellStyle name="Hyperlink 7" xfId="498" xr:uid="{00000000-0005-0000-0000-00004F020000}"/>
    <cellStyle name="Hyperlink 7 2" xfId="631" xr:uid="{00000000-0005-0000-0000-000050020000}"/>
    <cellStyle name="Hyperlink 8" xfId="626" xr:uid="{00000000-0005-0000-0000-000051020000}"/>
    <cellStyle name="Input" xfId="678" builtinId="20" customBuiltin="1"/>
    <cellStyle name="Input 2" xfId="499" xr:uid="{00000000-0005-0000-0000-000052020000}"/>
    <cellStyle name="Input 2 2" xfId="632" xr:uid="{00000000-0005-0000-0000-000053020000}"/>
    <cellStyle name="Linked Cell" xfId="681" builtinId="24" customBuiltin="1"/>
    <cellStyle name="Linked Cell 2" xfId="500" xr:uid="{00000000-0005-0000-0000-000054020000}"/>
    <cellStyle name="Neutral" xfId="677" builtinId="28" customBuiltin="1"/>
    <cellStyle name="Neutral 2" xfId="501" xr:uid="{00000000-0005-0000-0000-000055020000}"/>
    <cellStyle name="Neutral 2 2" xfId="633" xr:uid="{00000000-0005-0000-0000-000056020000}"/>
    <cellStyle name="Normal" xfId="0" builtinId="0"/>
    <cellStyle name="Normal 10" xfId="502" xr:uid="{00000000-0005-0000-0000-000057020000}"/>
    <cellStyle name="Normal 100" xfId="503" xr:uid="{00000000-0005-0000-0000-000058020000}"/>
    <cellStyle name="Normal 118" xfId="504" xr:uid="{00000000-0005-0000-0000-000059020000}"/>
    <cellStyle name="Normal 12" xfId="505" xr:uid="{00000000-0005-0000-0000-00005A020000}"/>
    <cellStyle name="Normal 13" xfId="506" xr:uid="{00000000-0005-0000-0000-00005B020000}"/>
    <cellStyle name="Normal 13 2" xfId="507" xr:uid="{00000000-0005-0000-0000-00005C020000}"/>
    <cellStyle name="Normal 13 2 2" xfId="508" xr:uid="{00000000-0005-0000-0000-00005D020000}"/>
    <cellStyle name="Normal 13 2 2 2" xfId="509" xr:uid="{00000000-0005-0000-0000-00005E020000}"/>
    <cellStyle name="Normal 13 2 2 2 2" xfId="510" xr:uid="{00000000-0005-0000-0000-00005F020000}"/>
    <cellStyle name="Normal 13 2 2 2 2 2" xfId="638" xr:uid="{00000000-0005-0000-0000-000060020000}"/>
    <cellStyle name="Normal 13 2 2 2 2 2 2" xfId="775" xr:uid="{00000000-0005-0000-0000-000061020000}"/>
    <cellStyle name="Normal 13 2 2 2 2 3" xfId="728" xr:uid="{00000000-0005-0000-0000-000062020000}"/>
    <cellStyle name="Normal 13 2 2 2 3" xfId="511" xr:uid="{00000000-0005-0000-0000-000063020000}"/>
    <cellStyle name="Normal 13 2 2 2 3 2" xfId="639" xr:uid="{00000000-0005-0000-0000-000064020000}"/>
    <cellStyle name="Normal 13 2 2 2 3 2 2" xfId="776" xr:uid="{00000000-0005-0000-0000-000065020000}"/>
    <cellStyle name="Normal 13 2 2 2 3 3" xfId="729" xr:uid="{00000000-0005-0000-0000-000066020000}"/>
    <cellStyle name="Normal 13 2 2 2 4" xfId="637" xr:uid="{00000000-0005-0000-0000-000067020000}"/>
    <cellStyle name="Normal 13 2 2 2 4 2" xfId="774" xr:uid="{00000000-0005-0000-0000-000068020000}"/>
    <cellStyle name="Normal 13 2 2 2 5" xfId="727" xr:uid="{00000000-0005-0000-0000-000069020000}"/>
    <cellStyle name="Normal 13 2 2 3" xfId="636" xr:uid="{00000000-0005-0000-0000-00006A020000}"/>
    <cellStyle name="Normal 13 2 2 3 2" xfId="773" xr:uid="{00000000-0005-0000-0000-00006B020000}"/>
    <cellStyle name="Normal 13 2 2 4" xfId="726" xr:uid="{00000000-0005-0000-0000-00006C020000}"/>
    <cellStyle name="Normal 13 2 3" xfId="512" xr:uid="{00000000-0005-0000-0000-00006D020000}"/>
    <cellStyle name="Normal 13 2 3 2" xfId="640" xr:uid="{00000000-0005-0000-0000-00006E020000}"/>
    <cellStyle name="Normal 13 2 3 2 2" xfId="777" xr:uid="{00000000-0005-0000-0000-00006F020000}"/>
    <cellStyle name="Normal 13 2 3 3" xfId="730" xr:uid="{00000000-0005-0000-0000-000070020000}"/>
    <cellStyle name="Normal 13 2 4" xfId="635" xr:uid="{00000000-0005-0000-0000-000071020000}"/>
    <cellStyle name="Normal 13 2 4 2" xfId="772" xr:uid="{00000000-0005-0000-0000-000072020000}"/>
    <cellStyle name="Normal 13 2 5" xfId="725" xr:uid="{00000000-0005-0000-0000-000073020000}"/>
    <cellStyle name="Normal 13 3" xfId="513" xr:uid="{00000000-0005-0000-0000-000074020000}"/>
    <cellStyle name="Normal 13 3 2" xfId="514" xr:uid="{00000000-0005-0000-0000-000075020000}"/>
    <cellStyle name="Normal 13 3 2 2" xfId="642" xr:uid="{00000000-0005-0000-0000-000076020000}"/>
    <cellStyle name="Normal 13 3 2 2 2" xfId="779" xr:uid="{00000000-0005-0000-0000-000077020000}"/>
    <cellStyle name="Normal 13 3 2 3" xfId="732" xr:uid="{00000000-0005-0000-0000-000078020000}"/>
    <cellStyle name="Normal 13 3 3" xfId="641" xr:uid="{00000000-0005-0000-0000-000079020000}"/>
    <cellStyle name="Normal 13 3 3 2" xfId="778" xr:uid="{00000000-0005-0000-0000-00007A020000}"/>
    <cellStyle name="Normal 13 3 4" xfId="731" xr:uid="{00000000-0005-0000-0000-00007B020000}"/>
    <cellStyle name="Normal 13 4" xfId="515" xr:uid="{00000000-0005-0000-0000-00007C020000}"/>
    <cellStyle name="Normal 13 4 2" xfId="643" xr:uid="{00000000-0005-0000-0000-00007D020000}"/>
    <cellStyle name="Normal 13 4 2 2" xfId="780" xr:uid="{00000000-0005-0000-0000-00007E020000}"/>
    <cellStyle name="Normal 13 4 3" xfId="733" xr:uid="{00000000-0005-0000-0000-00007F020000}"/>
    <cellStyle name="Normal 13 5" xfId="634" xr:uid="{00000000-0005-0000-0000-000080020000}"/>
    <cellStyle name="Normal 13 5 2" xfId="771" xr:uid="{00000000-0005-0000-0000-000081020000}"/>
    <cellStyle name="Normal 13 6" xfId="516" xr:uid="{00000000-0005-0000-0000-000082020000}"/>
    <cellStyle name="Normal 13 6 2" xfId="644" xr:uid="{00000000-0005-0000-0000-000083020000}"/>
    <cellStyle name="Normal 13 6 2 2" xfId="781" xr:uid="{00000000-0005-0000-0000-000084020000}"/>
    <cellStyle name="Normal 13 6 3" xfId="734" xr:uid="{00000000-0005-0000-0000-000085020000}"/>
    <cellStyle name="Normal 13 7" xfId="724" xr:uid="{00000000-0005-0000-0000-000086020000}"/>
    <cellStyle name="Normal 13 8" xfId="827" xr:uid="{00000000-0005-0000-0000-000087020000}"/>
    <cellStyle name="Normal 13 9" xfId="826" xr:uid="{00000000-0005-0000-0000-000088020000}"/>
    <cellStyle name="Normal 15" xfId="517" xr:uid="{00000000-0005-0000-0000-000089020000}"/>
    <cellStyle name="Normal 16" xfId="518" xr:uid="{00000000-0005-0000-0000-00008A020000}"/>
    <cellStyle name="Normal 17" xfId="519" xr:uid="{00000000-0005-0000-0000-00008B020000}"/>
    <cellStyle name="Normal 19" xfId="520" xr:uid="{00000000-0005-0000-0000-00008C020000}"/>
    <cellStyle name="Normal 2" xfId="521" xr:uid="{00000000-0005-0000-0000-00008D020000}"/>
    <cellStyle name="Normal 2 2" xfId="522" xr:uid="{00000000-0005-0000-0000-00008E020000}"/>
    <cellStyle name="Normal 2 2 2" xfId="523" xr:uid="{00000000-0005-0000-0000-00008F020000}"/>
    <cellStyle name="Normal 2 2 2 2" xfId="645" xr:uid="{00000000-0005-0000-0000-000090020000}"/>
    <cellStyle name="Normal 2 2 2 2 2" xfId="782" xr:uid="{00000000-0005-0000-0000-000091020000}"/>
    <cellStyle name="Normal 2 2 2 3" xfId="735" xr:uid="{00000000-0005-0000-0000-000092020000}"/>
    <cellStyle name="Normal 2 2 3" xfId="524" xr:uid="{00000000-0005-0000-0000-000093020000}"/>
    <cellStyle name="Normal 2 2 3 2" xfId="646" xr:uid="{00000000-0005-0000-0000-000094020000}"/>
    <cellStyle name="Normal 2 2 3 2 2" xfId="783" xr:uid="{00000000-0005-0000-0000-000095020000}"/>
    <cellStyle name="Normal 2 2 3 3" xfId="736" xr:uid="{00000000-0005-0000-0000-000096020000}"/>
    <cellStyle name="Normal 2 3" xfId="525" xr:uid="{00000000-0005-0000-0000-000097020000}"/>
    <cellStyle name="Normal 2 3 2" xfId="526" xr:uid="{00000000-0005-0000-0000-000098020000}"/>
    <cellStyle name="Normal 2 3 2 2" xfId="647" xr:uid="{00000000-0005-0000-0000-000099020000}"/>
    <cellStyle name="Normal 2 3 2 2 2" xfId="784" xr:uid="{00000000-0005-0000-0000-00009A020000}"/>
    <cellStyle name="Normal 2 3 2 3" xfId="737" xr:uid="{00000000-0005-0000-0000-00009B020000}"/>
    <cellStyle name="Normal 2 4" xfId="527" xr:uid="{00000000-0005-0000-0000-00009C020000}"/>
    <cellStyle name="Normal 2 4 2" xfId="528" xr:uid="{00000000-0005-0000-0000-00009D020000}"/>
    <cellStyle name="Normal 2 4 2 2" xfId="648" xr:uid="{00000000-0005-0000-0000-00009E020000}"/>
    <cellStyle name="Normal 2 4 2 2 2" xfId="785" xr:uid="{00000000-0005-0000-0000-00009F020000}"/>
    <cellStyle name="Normal 2 4 2 3" xfId="738" xr:uid="{00000000-0005-0000-0000-0000A0020000}"/>
    <cellStyle name="Normal 2 5" xfId="529" xr:uid="{00000000-0005-0000-0000-0000A1020000}"/>
    <cellStyle name="Normal 23" xfId="530" xr:uid="{00000000-0005-0000-0000-0000A2020000}"/>
    <cellStyle name="Normal 3" xfId="531" xr:uid="{00000000-0005-0000-0000-0000A3020000}"/>
    <cellStyle name="Normal 3 2" xfId="532" xr:uid="{00000000-0005-0000-0000-0000A4020000}"/>
    <cellStyle name="Normal 3 2 11" xfId="533" xr:uid="{00000000-0005-0000-0000-0000A5020000}"/>
    <cellStyle name="Normal 3 2 2" xfId="649" xr:uid="{00000000-0005-0000-0000-0000A6020000}"/>
    <cellStyle name="Normal 3 2 2 2" xfId="786" xr:uid="{00000000-0005-0000-0000-0000A7020000}"/>
    <cellStyle name="Normal 3 2 3" xfId="739" xr:uid="{00000000-0005-0000-0000-0000A8020000}"/>
    <cellStyle name="Normal 3 3" xfId="534" xr:uid="{00000000-0005-0000-0000-0000A9020000}"/>
    <cellStyle name="Normal 3 4" xfId="535" xr:uid="{00000000-0005-0000-0000-0000AA020000}"/>
    <cellStyle name="Normal 3 4 2" xfId="650" xr:uid="{00000000-0005-0000-0000-0000AB020000}"/>
    <cellStyle name="Normal 3 4 2 2" xfId="787" xr:uid="{00000000-0005-0000-0000-0000AC020000}"/>
    <cellStyle name="Normal 3 4 3" xfId="740" xr:uid="{00000000-0005-0000-0000-0000AD020000}"/>
    <cellStyle name="Normal 3 8" xfId="536" xr:uid="{00000000-0005-0000-0000-0000AE020000}"/>
    <cellStyle name="Normal 3 8 2" xfId="537" xr:uid="{00000000-0005-0000-0000-0000AF020000}"/>
    <cellStyle name="Normal 3 8 2 2" xfId="538" xr:uid="{00000000-0005-0000-0000-0000B0020000}"/>
    <cellStyle name="Normal 3 8 2 2 2" xfId="653" xr:uid="{00000000-0005-0000-0000-0000B1020000}"/>
    <cellStyle name="Normal 3 8 2 2 2 2" xfId="790" xr:uid="{00000000-0005-0000-0000-0000B2020000}"/>
    <cellStyle name="Normal 3 8 2 2 3" xfId="743" xr:uid="{00000000-0005-0000-0000-0000B3020000}"/>
    <cellStyle name="Normal 3 8 2 3" xfId="652" xr:uid="{00000000-0005-0000-0000-0000B4020000}"/>
    <cellStyle name="Normal 3 8 2 3 2" xfId="789" xr:uid="{00000000-0005-0000-0000-0000B5020000}"/>
    <cellStyle name="Normal 3 8 2 4" xfId="742" xr:uid="{00000000-0005-0000-0000-0000B6020000}"/>
    <cellStyle name="Normal 3 8 3" xfId="539" xr:uid="{00000000-0005-0000-0000-0000B7020000}"/>
    <cellStyle name="Normal 3 8 3 2" xfId="654" xr:uid="{00000000-0005-0000-0000-0000B8020000}"/>
    <cellStyle name="Normal 3 8 3 2 2" xfId="791" xr:uid="{00000000-0005-0000-0000-0000B9020000}"/>
    <cellStyle name="Normal 3 8 3 3" xfId="744" xr:uid="{00000000-0005-0000-0000-0000BA020000}"/>
    <cellStyle name="Normal 3 8 4" xfId="651" xr:uid="{00000000-0005-0000-0000-0000BB020000}"/>
    <cellStyle name="Normal 3 8 4 2" xfId="788" xr:uid="{00000000-0005-0000-0000-0000BC020000}"/>
    <cellStyle name="Normal 3 8 5" xfId="741" xr:uid="{00000000-0005-0000-0000-0000BD020000}"/>
    <cellStyle name="Normal 4" xfId="540" xr:uid="{00000000-0005-0000-0000-0000BE020000}"/>
    <cellStyle name="Normal 4 2" xfId="541" xr:uid="{00000000-0005-0000-0000-0000BF020000}"/>
    <cellStyle name="Normal 4 2 2" xfId="655" xr:uid="{00000000-0005-0000-0000-0000C0020000}"/>
    <cellStyle name="Normal 4 2 2 2" xfId="792" xr:uid="{00000000-0005-0000-0000-0000C1020000}"/>
    <cellStyle name="Normal 4 2 3" xfId="745" xr:uid="{00000000-0005-0000-0000-0000C2020000}"/>
    <cellStyle name="Normal 4 3" xfId="542" xr:uid="{00000000-0005-0000-0000-0000C3020000}"/>
    <cellStyle name="Normal 4 4" xfId="543" xr:uid="{00000000-0005-0000-0000-0000C4020000}"/>
    <cellStyle name="Normal 4 4 2" xfId="656" xr:uid="{00000000-0005-0000-0000-0000C5020000}"/>
    <cellStyle name="Normal 4 4 2 2" xfId="793" xr:uid="{00000000-0005-0000-0000-0000C6020000}"/>
    <cellStyle name="Normal 4 4 3" xfId="746" xr:uid="{00000000-0005-0000-0000-0000C7020000}"/>
    <cellStyle name="Normal 416" xfId="544" xr:uid="{00000000-0005-0000-0000-0000C8020000}"/>
    <cellStyle name="Normal 417" xfId="545" xr:uid="{00000000-0005-0000-0000-0000C9020000}"/>
    <cellStyle name="Normal 428" xfId="546" xr:uid="{00000000-0005-0000-0000-0000CA020000}"/>
    <cellStyle name="Normal 429" xfId="547" xr:uid="{00000000-0005-0000-0000-0000CB020000}"/>
    <cellStyle name="Normal 486" xfId="548" xr:uid="{00000000-0005-0000-0000-0000CC020000}"/>
    <cellStyle name="Normal 487" xfId="549" xr:uid="{00000000-0005-0000-0000-0000CD020000}"/>
    <cellStyle name="Normal 489" xfId="550" xr:uid="{00000000-0005-0000-0000-0000CE020000}"/>
    <cellStyle name="Normal 490" xfId="551" xr:uid="{00000000-0005-0000-0000-0000CF020000}"/>
    <cellStyle name="Normal 5" xfId="552" xr:uid="{00000000-0005-0000-0000-0000D0020000}"/>
    <cellStyle name="Normal 5 2" xfId="553" xr:uid="{00000000-0005-0000-0000-0000D1020000}"/>
    <cellStyle name="Normal 5 3" xfId="554" xr:uid="{00000000-0005-0000-0000-0000D2020000}"/>
    <cellStyle name="Normal 5 3 2" xfId="657" xr:uid="{00000000-0005-0000-0000-0000D3020000}"/>
    <cellStyle name="Normal 5 3 2 2" xfId="794" xr:uid="{00000000-0005-0000-0000-0000D4020000}"/>
    <cellStyle name="Normal 5 3 3" xfId="747" xr:uid="{00000000-0005-0000-0000-0000D5020000}"/>
    <cellStyle name="Normal 506" xfId="555" xr:uid="{00000000-0005-0000-0000-0000D6020000}"/>
    <cellStyle name="Normal 516" xfId="556" xr:uid="{00000000-0005-0000-0000-0000D7020000}"/>
    <cellStyle name="Normal 517" xfId="557" xr:uid="{00000000-0005-0000-0000-0000D8020000}"/>
    <cellStyle name="Normal 53" xfId="558" xr:uid="{00000000-0005-0000-0000-0000D9020000}"/>
    <cellStyle name="Normal 54" xfId="559" xr:uid="{00000000-0005-0000-0000-0000DA020000}"/>
    <cellStyle name="Normal 542" xfId="560" xr:uid="{00000000-0005-0000-0000-0000DB020000}"/>
    <cellStyle name="Normal 543" xfId="561" xr:uid="{00000000-0005-0000-0000-0000DC020000}"/>
    <cellStyle name="Normal 544" xfId="562" xr:uid="{00000000-0005-0000-0000-0000DD020000}"/>
    <cellStyle name="Normal 547" xfId="563" xr:uid="{00000000-0005-0000-0000-0000DE020000}"/>
    <cellStyle name="Normal 548" xfId="564" xr:uid="{00000000-0005-0000-0000-0000DF020000}"/>
    <cellStyle name="Normal 550" xfId="565" xr:uid="{00000000-0005-0000-0000-0000E0020000}"/>
    <cellStyle name="Normal 571" xfId="566" xr:uid="{00000000-0005-0000-0000-0000E1020000}"/>
    <cellStyle name="Normal 572" xfId="567" xr:uid="{00000000-0005-0000-0000-0000E2020000}"/>
    <cellStyle name="Normal 6" xfId="568" xr:uid="{00000000-0005-0000-0000-0000E3020000}"/>
    <cellStyle name="Normal 6 2" xfId="569" xr:uid="{00000000-0005-0000-0000-0000E4020000}"/>
    <cellStyle name="Normal 6 2 2" xfId="659" xr:uid="{00000000-0005-0000-0000-0000E5020000}"/>
    <cellStyle name="Normal 6 2 2 2" xfId="796" xr:uid="{00000000-0005-0000-0000-0000E6020000}"/>
    <cellStyle name="Normal 6 2 3" xfId="749" xr:uid="{00000000-0005-0000-0000-0000E7020000}"/>
    <cellStyle name="Normal 6 3" xfId="570" xr:uid="{00000000-0005-0000-0000-0000E8020000}"/>
    <cellStyle name="Normal 6 4" xfId="658" xr:uid="{00000000-0005-0000-0000-0000E9020000}"/>
    <cellStyle name="Normal 6 4 2" xfId="795" xr:uid="{00000000-0005-0000-0000-0000EA020000}"/>
    <cellStyle name="Normal 6 5" xfId="748" xr:uid="{00000000-0005-0000-0000-0000EB020000}"/>
    <cellStyle name="Normal 7" xfId="571" xr:uid="{00000000-0005-0000-0000-0000EC020000}"/>
    <cellStyle name="Normal 7 2" xfId="572" xr:uid="{00000000-0005-0000-0000-0000ED020000}"/>
    <cellStyle name="Normal 8" xfId="573" xr:uid="{00000000-0005-0000-0000-0000EE020000}"/>
    <cellStyle name="Normal 9" xfId="710" xr:uid="{00000000-0005-0000-0000-0000EF020000}"/>
    <cellStyle name="Normal 9 2" xfId="824" xr:uid="{00000000-0005-0000-0000-0000F0020000}"/>
    <cellStyle name="Normal_Sheet1" xfId="574" xr:uid="{00000000-0005-0000-0000-0000F1020000}"/>
    <cellStyle name="Note 2" xfId="575" xr:uid="{00000000-0005-0000-0000-0000F2020000}"/>
    <cellStyle name="Note 2 2" xfId="660" xr:uid="{00000000-0005-0000-0000-0000F3020000}"/>
    <cellStyle name="Note 2 2 2" xfId="797" xr:uid="{00000000-0005-0000-0000-0000F4020000}"/>
    <cellStyle name="Note 2 3" xfId="750" xr:uid="{00000000-0005-0000-0000-0000F5020000}"/>
    <cellStyle name="Note 3" xfId="711" xr:uid="{00000000-0005-0000-0000-0000F6020000}"/>
    <cellStyle name="Note 3 2" xfId="825" xr:uid="{00000000-0005-0000-0000-0000F7020000}"/>
    <cellStyle name="Output" xfId="679" builtinId="21" customBuiltin="1"/>
    <cellStyle name="Output 2" xfId="576" xr:uid="{00000000-0005-0000-0000-0000F8020000}"/>
    <cellStyle name="Output 2 2" xfId="661" xr:uid="{00000000-0005-0000-0000-0000F9020000}"/>
    <cellStyle name="Percent" xfId="1" xr:uid="{00000000-0005-0000-0000-0000FA020000}"/>
    <cellStyle name="Percent 2" xfId="577" xr:uid="{00000000-0005-0000-0000-0000FB020000}"/>
    <cellStyle name="Standard 3" xfId="578" xr:uid="{00000000-0005-0000-0000-0000FC020000}"/>
    <cellStyle name="Standard 4" xfId="579" xr:uid="{00000000-0005-0000-0000-0000FD020000}"/>
    <cellStyle name="Standard 4 2" xfId="580" xr:uid="{00000000-0005-0000-0000-0000FE020000}"/>
    <cellStyle name="Standard 4 2 2" xfId="581" xr:uid="{00000000-0005-0000-0000-0000FF020000}"/>
    <cellStyle name="Standard 4 2 2 2" xfId="582" xr:uid="{00000000-0005-0000-0000-000000030000}"/>
    <cellStyle name="Standard 4 2 2 2 2" xfId="665" xr:uid="{00000000-0005-0000-0000-000001030000}"/>
    <cellStyle name="Standard 4 2 2 2 2 2" xfId="801" xr:uid="{00000000-0005-0000-0000-000002030000}"/>
    <cellStyle name="Standard 4 2 2 2 3" xfId="754" xr:uid="{00000000-0005-0000-0000-000003030000}"/>
    <cellStyle name="Standard 4 2 2 3" xfId="664" xr:uid="{00000000-0005-0000-0000-000004030000}"/>
    <cellStyle name="Standard 4 2 2 3 2" xfId="800" xr:uid="{00000000-0005-0000-0000-000005030000}"/>
    <cellStyle name="Standard 4 2 2 4" xfId="753" xr:uid="{00000000-0005-0000-0000-000006030000}"/>
    <cellStyle name="Standard 4 2 3" xfId="583" xr:uid="{00000000-0005-0000-0000-000007030000}"/>
    <cellStyle name="Standard 4 2 3 2" xfId="666" xr:uid="{00000000-0005-0000-0000-000008030000}"/>
    <cellStyle name="Standard 4 2 3 2 2" xfId="802" xr:uid="{00000000-0005-0000-0000-000009030000}"/>
    <cellStyle name="Standard 4 2 3 3" xfId="755" xr:uid="{00000000-0005-0000-0000-00000A030000}"/>
    <cellStyle name="Standard 4 2 4" xfId="663" xr:uid="{00000000-0005-0000-0000-00000B030000}"/>
    <cellStyle name="Standard 4 2 4 2" xfId="799" xr:uid="{00000000-0005-0000-0000-00000C030000}"/>
    <cellStyle name="Standard 4 2 5" xfId="752" xr:uid="{00000000-0005-0000-0000-00000D030000}"/>
    <cellStyle name="Standard 4 3" xfId="584" xr:uid="{00000000-0005-0000-0000-00000E030000}"/>
    <cellStyle name="Standard 4 3 2" xfId="585" xr:uid="{00000000-0005-0000-0000-00000F030000}"/>
    <cellStyle name="Standard 4 3 2 2" xfId="668" xr:uid="{00000000-0005-0000-0000-000010030000}"/>
    <cellStyle name="Standard 4 3 2 2 2" xfId="804" xr:uid="{00000000-0005-0000-0000-000011030000}"/>
    <cellStyle name="Standard 4 3 2 3" xfId="757" xr:uid="{00000000-0005-0000-0000-000012030000}"/>
    <cellStyle name="Standard 4 3 3" xfId="667" xr:uid="{00000000-0005-0000-0000-000013030000}"/>
    <cellStyle name="Standard 4 3 3 2" xfId="803" xr:uid="{00000000-0005-0000-0000-000014030000}"/>
    <cellStyle name="Standard 4 3 4" xfId="756" xr:uid="{00000000-0005-0000-0000-000015030000}"/>
    <cellStyle name="Standard 4 4" xfId="586" xr:uid="{00000000-0005-0000-0000-000016030000}"/>
    <cellStyle name="Standard 4 4 2" xfId="669" xr:uid="{00000000-0005-0000-0000-000017030000}"/>
    <cellStyle name="Standard 4 4 2 2" xfId="805" xr:uid="{00000000-0005-0000-0000-000018030000}"/>
    <cellStyle name="Standard 4 4 3" xfId="758" xr:uid="{00000000-0005-0000-0000-000019030000}"/>
    <cellStyle name="Standard 4 5" xfId="662" xr:uid="{00000000-0005-0000-0000-00001A030000}"/>
    <cellStyle name="Standard 4 5 2" xfId="798" xr:uid="{00000000-0005-0000-0000-00001B030000}"/>
    <cellStyle name="Standard 4 6" xfId="751" xr:uid="{00000000-0005-0000-0000-00001C030000}"/>
    <cellStyle name="Standard 6" xfId="587" xr:uid="{00000000-0005-0000-0000-00001D030000}"/>
    <cellStyle name="Title" xfId="670" builtinId="15" customBuiltin="1"/>
    <cellStyle name="Title 2" xfId="588" xr:uid="{00000000-0005-0000-0000-00001E030000}"/>
    <cellStyle name="Total" xfId="685" builtinId="25" customBuiltin="1"/>
    <cellStyle name="Total 2" xfId="589" xr:uid="{00000000-0005-0000-0000-00001F030000}"/>
    <cellStyle name="Warning Text" xfId="683" builtinId="11" customBuiltin="1"/>
    <cellStyle name="Warning Text 2" xfId="590" xr:uid="{00000000-0005-0000-0000-000020030000}"/>
    <cellStyle name="표준 2" xfId="591" xr:uid="{00000000-0005-0000-0000-00003C030000}"/>
    <cellStyle name="一般 7" xfId="592" xr:uid="{00000000-0005-0000-0000-000035030000}"/>
    <cellStyle name="標準 2" xfId="593" xr:uid="{00000000-0005-0000-0000-000026030000}"/>
    <cellStyle name="標準 2 2" xfId="594" xr:uid="{00000000-0005-0000-0000-000027030000}"/>
    <cellStyle name="標準 2 3" xfId="595" xr:uid="{00000000-0005-0000-0000-000028030000}"/>
  </cellStyles>
  <dxfs count="80">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mpatel@edac.net" TargetMode="External"/><Relationship Id="rId2" Type="http://schemas.openxmlformats.org/officeDocument/2006/relationships/hyperlink" Target="mailto:mpatel@edac.net" TargetMode="External"/><Relationship Id="rId1" Type="http://schemas.openxmlformats.org/officeDocument/2006/relationships/hyperlink" Target="http://www.edac.net/"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E66601BD-2E25-426A-9CBF-3037555802B2}"/>
    </customSheetView>
    <customSheetView guid="{C59130F4-2E03-5E48-94CE-6E4A0484DB9E}" showAutoFilter="1">
      <selection activeCell="C1" sqref="C1:D65536"/>
      <pageMargins left="0" right="0" top="0" bottom="0" header="0" footer="0"/>
      <pageSetup orientation="portrait"/>
      <headerFooter alignWithMargins="0"/>
      <autoFilter ref="B1:C1" xr:uid="{23872E2B-824B-4C34-BD38-6457A339043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3"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17" zoomScale="85" zoomScaleNormal="85" workbookViewId="0">
      <selection activeCell="G23" sqref="G2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2">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6.2">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51" t="s">
        <v>19204</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t="s">
        <v>19202</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6.2">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4" t="s">
        <v>19208</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4" t="s">
        <v>19206</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4" t="s">
        <v>19209</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42" t="s">
        <v>19207</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79" t="s">
        <v>19208</v>
      </c>
      <c r="E21" s="380"/>
      <c r="F21" s="380"/>
      <c r="G21" s="380"/>
      <c r="H21" s="380"/>
      <c r="I21" s="380"/>
      <c r="J21" s="381"/>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77">
        <v>45736</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82"/>
      <c r="I55" s="382"/>
      <c r="J55" s="382"/>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85"/>
      <c r="E56" s="386"/>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82" t="str">
        <f>IF(Q69="(*)","Click here to enter smelter names","")</f>
        <v/>
      </c>
      <c r="I61" s="382"/>
      <c r="J61" s="382"/>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91" t="str">
        <f ca="1">OFFSET(L!$C$1,MATCH("Declaration"&amp;ADDRESS(ROW(),COLUMN(),4),L!$A:$A,0)-1,SL,,)</f>
        <v>Answer the Following Questions at a Company Level</v>
      </c>
      <c r="C67" s="391"/>
      <c r="D67" s="391"/>
      <c r="E67" s="391"/>
      <c r="F67" s="391"/>
      <c r="G67" s="391"/>
      <c r="H67" s="391"/>
      <c r="I67" s="391"/>
      <c r="J67" s="391"/>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84"/>
      <c r="H70" s="384"/>
      <c r="I70" s="384"/>
      <c r="J70" s="38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395" t="s">
        <v>19203</v>
      </c>
      <c r="H71" s="396"/>
      <c r="I71" s="396"/>
      <c r="J71" s="397"/>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90"/>
      <c r="E73" s="390"/>
      <c r="F73" s="236"/>
      <c r="G73" s="383"/>
      <c r="H73" s="383"/>
      <c r="I73" s="383"/>
      <c r="J73" s="383"/>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34" t="s">
        <v>25</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2" t="s">
        <v>34</v>
      </c>
      <c r="E79" s="393"/>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84"/>
      <c r="H80" s="384"/>
      <c r="I80" s="384"/>
      <c r="J80" s="38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94"/>
      <c r="H82" s="394"/>
      <c r="I82" s="394"/>
      <c r="J82" s="394"/>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89" t="str">
        <f>IF(OR($D$8="",$I$3=""),"","Click here to check required fields completion")</f>
        <v/>
      </c>
      <c r="C84" s="389"/>
      <c r="D84" s="389"/>
      <c r="E84" s="389"/>
      <c r="F84" s="389"/>
      <c r="G84" s="389"/>
      <c r="H84" s="389"/>
      <c r="I84" s="389"/>
      <c r="J84" s="389"/>
      <c r="K84" s="30"/>
      <c r="L84" s="103"/>
      <c r="P84" s="3"/>
      <c r="Q84" s="3"/>
      <c r="R84" s="3"/>
      <c r="S84" s="3"/>
      <c r="T84" s="3"/>
      <c r="U84" s="3"/>
      <c r="V84" s="3"/>
      <c r="W84" s="3"/>
      <c r="X84" s="3"/>
      <c r="Y84" s="3">
        <v>86</v>
      </c>
      <c r="Z84" s="3"/>
      <c r="AA84" s="3"/>
      <c r="AB84" s="3"/>
      <c r="AC84" s="3"/>
      <c r="AD84" s="3"/>
      <c r="AE84" s="3"/>
      <c r="AF84" s="3"/>
      <c r="AG84" s="3"/>
      <c r="AH84" s="3"/>
    </row>
    <row r="85" spans="1:34" ht="16.8" thickBot="1">
      <c r="A85" s="387" t="str">
        <f ca="1">OFFSET(L!$C$1,MATCH("General"&amp;"Cpy",L!$A:$A,0)-1,SL,,)</f>
        <v>© 2024 Responsible Minerals Initiative. All rights reserved.</v>
      </c>
      <c r="B85" s="388"/>
      <c r="C85" s="388"/>
      <c r="D85" s="388"/>
      <c r="E85" s="388"/>
      <c r="F85" s="388"/>
      <c r="G85" s="388"/>
      <c r="H85" s="388"/>
      <c r="I85" s="388"/>
      <c r="J85" s="388"/>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9" priority="26">
      <formula>IF($D$28="No",TRUE)</formula>
    </cfRule>
  </conditionalFormatting>
  <conditionalFormatting sqref="D29 D41 D47 D53 D59 D65">
    <cfRule type="expression" dxfId="78" priority="25">
      <formula>IF($D$29="No",TRUE)</formula>
    </cfRule>
  </conditionalFormatting>
  <conditionalFormatting sqref="D34">
    <cfRule type="expression" dxfId="77" priority="17">
      <formula>IF($D$28="No",TRUE)</formula>
    </cfRule>
  </conditionalFormatting>
  <conditionalFormatting sqref="D35">
    <cfRule type="expression" dxfId="76" priority="16">
      <formula>IF($D$29="No",TRUE)</formula>
    </cfRule>
  </conditionalFormatting>
  <conditionalFormatting sqref="D40 D46 D52 D58 D64">
    <cfRule type="expression" dxfId="75" priority="155" stopIfTrue="1">
      <formula>IF(AND(OR($D$28="Yes",$D$28=""),D40=""),1,0)</formula>
    </cfRule>
  </conditionalFormatting>
  <conditionalFormatting sqref="D22:E22">
    <cfRule type="expression" dxfId="74" priority="152" stopIfTrue="1">
      <formula>IF($D$22="",TRUE)</formula>
    </cfRule>
  </conditionalFormatting>
  <conditionalFormatting sqref="D26:E27">
    <cfRule type="expression" dxfId="73" priority="6" stopIfTrue="1">
      <formula>IF($D$26="",TRUE)</formula>
    </cfRule>
  </conditionalFormatting>
  <conditionalFormatting sqref="D32:E32">
    <cfRule type="expression" dxfId="72" priority="15" stopIfTrue="1">
      <formula>IF(AND(OR($D$26="Yes",$D$26=""),$D$32=""),1,0)</formula>
    </cfRule>
    <cfRule type="expression" dxfId="71" priority="19" stopIfTrue="1">
      <formula>IF($P$26="",TRUE)</formula>
    </cfRule>
  </conditionalFormatting>
  <conditionalFormatting sqref="D33:E33">
    <cfRule type="expression" dxfId="70" priority="18" stopIfTrue="1">
      <formula>IF(AND(OR($D$27="Yes",$D$27=""),$D$33=""),1,0)</formula>
    </cfRule>
    <cfRule type="expression" dxfId="69" priority="20" stopIfTrue="1">
      <formula>IF($P$27="",TRUE)</formula>
    </cfRule>
  </conditionalFormatting>
  <conditionalFormatting sqref="D38:E38 D44:E44 D50:E50 D56:E56 D62:E62">
    <cfRule type="expression" dxfId="68" priority="46" stopIfTrue="1">
      <formula>IF(AND(OR($D$26="No",$D$26="Unknown",$D$26="Not applicable for this declaration",$D$32="No",$D$32="Unknown"),D38=""),1,0)</formula>
    </cfRule>
    <cfRule type="expression" dxfId="67" priority="47" stopIfTrue="1">
      <formula>IF(AND(OR($D$26="Yes",$D$26=""),D38=""),1,0)</formula>
    </cfRule>
  </conditionalFormatting>
  <conditionalFormatting sqref="D39:E39 D45:E45 D51:E51 D57:E57 D63:E63">
    <cfRule type="expression" dxfId="66" priority="153" stopIfTrue="1">
      <formula>IF(AND(OR($D$27="No",$D$27="Unknown",$D$27="Not applicable for this declaration",$D$33="No",$D$33="Unknown"),D39=""),1,0)</formula>
    </cfRule>
    <cfRule type="expression" dxfId="65" priority="154" stopIfTrue="1">
      <formula>IF(AND(OR($D$27="Yes",$D$27=""),D39=""),1,0)</formula>
    </cfRule>
  </conditionalFormatting>
  <conditionalFormatting sqref="D40:E40 D46:E46 D52:E52 D58:E58 D64:E64">
    <cfRule type="expression" dxfId="64" priority="42" stopIfTrue="1">
      <formula>$P$28=""</formula>
    </cfRule>
  </conditionalFormatting>
  <conditionalFormatting sqref="D41:E41 D47:E47 D53:E53 D59:E59 D65:E65">
    <cfRule type="expression" dxfId="63" priority="157" stopIfTrue="1">
      <formula>$P$29=""</formula>
    </cfRule>
    <cfRule type="expression" dxfId="62" priority="158" stopIfTrue="1">
      <formula>IF(AND(OR($D$29="Yes",$D$29=""),D41=""),1,0)</formula>
    </cfRule>
  </conditionalFormatting>
  <conditionalFormatting sqref="D69:E69 D71:E71 D77:E77 D79:E79 D81:E81 D83:E83">
    <cfRule type="expression" dxfId="61" priority="9" stopIfTrue="1">
      <formula>AND(OR($D$26="No",$D$26="Unknown",$D$26="Not applicable for this declaration"),OR($D$27="No",$D$27="Unknown",$D$27="Not applicable for this declaration"))</formula>
    </cfRule>
    <cfRule type="expression" dxfId="60" priority="10" stopIfTrue="1">
      <formula>IF(D69="",TRUE)</formula>
    </cfRule>
  </conditionalFormatting>
  <conditionalFormatting sqref="D74:E74">
    <cfRule type="expression" dxfId="59" priority="8" stopIfTrue="1">
      <formula>IF(AND(OR($D$26="No",$D$26="Unknown",$D$26="Not applicable for this declaration",$D$32="No",$D$32="Unknown"),D74=""),1,0)</formula>
    </cfRule>
    <cfRule type="expression" dxfId="58" priority="12" stopIfTrue="1">
      <formula>IF(AND(OR($D$26="Yes",$D$26=""),D74=""),1,0)</formula>
    </cfRule>
  </conditionalFormatting>
  <conditionalFormatting sqref="D75:E75">
    <cfRule type="expression" dxfId="57" priority="7" stopIfTrue="1">
      <formula>IF(AND(OR($D$27="No",$D$27="Unknown",$D$27="Not applicable for this declaration",$D$33="No",$D$33="Unknown"),D75=""),1,0)</formula>
    </cfRule>
    <cfRule type="expression" dxfId="56" priority="14" stopIfTrue="1">
      <formula>IF(AND(OR($D$27="Yes",$D$27=""),D75=""),1,0)</formula>
    </cfRule>
  </conditionalFormatting>
  <conditionalFormatting sqref="D9:G9">
    <cfRule type="expression" dxfId="55" priority="145" stopIfTrue="1">
      <formula>IF($D$9="",TRUE)</formula>
    </cfRule>
  </conditionalFormatting>
  <conditionalFormatting sqref="D8:J8">
    <cfRule type="expression" dxfId="54" priority="144" stopIfTrue="1">
      <formula>IF($D$8="",TRUE)</formula>
    </cfRule>
  </conditionalFormatting>
  <conditionalFormatting sqref="D10:J10">
    <cfRule type="expression" dxfId="53" priority="159" stopIfTrue="1">
      <formula>IF(AND($D$10="",$D$9=$R$9),TRUE)</formula>
    </cfRule>
    <cfRule type="expression" dxfId="52" priority="49" stopIfTrue="1">
      <formula>IF($D$9=$Q$9,TRUE)</formula>
    </cfRule>
  </conditionalFormatting>
  <conditionalFormatting sqref="D15:J15">
    <cfRule type="expression" dxfId="51" priority="5" stopIfTrue="1">
      <formula>IF($D$15="",TRUE)</formula>
    </cfRule>
  </conditionalFormatting>
  <conditionalFormatting sqref="D16:J16">
    <cfRule type="expression" dxfId="50" priority="2" stopIfTrue="1">
      <formula>IF($D$16="",TRUE)</formula>
    </cfRule>
  </conditionalFormatting>
  <conditionalFormatting sqref="D17:J17">
    <cfRule type="expression" dxfId="49" priority="3" stopIfTrue="1">
      <formula>IF($D$17="",TRUE)</formula>
    </cfRule>
  </conditionalFormatting>
  <conditionalFormatting sqref="D18:J18">
    <cfRule type="expression" dxfId="48" priority="4" stopIfTrue="1">
      <formula>IF($D$18="",TRUE)</formula>
    </cfRule>
  </conditionalFormatting>
  <conditionalFormatting sqref="D20:J20">
    <cfRule type="expression" dxfId="47" priority="1" stopIfTrue="1">
      <formula>IF($D$16="",TRUE)</formula>
    </cfRule>
  </conditionalFormatting>
  <conditionalFormatting sqref="G71:J71">
    <cfRule type="expression" dxfId="46" priority="22">
      <formula>IF(AND($D$71="Yes",$G$71=""),TRUE)</formula>
    </cfRule>
  </conditionalFormatting>
  <conditionalFormatting sqref="G79:J79">
    <cfRule type="expression" dxfId="45" priority="40" stopIfTrue="1">
      <formula>IF(AND($D$79="Yes, using other format (describe)",$G$79=""),TRUE)</formula>
    </cfRule>
  </conditionalFormatting>
  <conditionalFormatting sqref="G81:J81">
    <cfRule type="expression" dxfId="44" priority="21">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G71" r:id="rId1" xr:uid="{00000000-0004-0000-0300-000004000000}"/>
    <hyperlink ref="D16" r:id="rId2" display="mailto:mpatel@edac.net" xr:uid="{7EE52E10-52D9-4E17-8D0F-C429EDF4FC89}"/>
    <hyperlink ref="D20" r:id="rId3" display="mailto:mpatel@edac.net" xr:uid="{EBBD241F-92EF-4565-BBC0-5CBEDC5DDE91}"/>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8" t="s">
        <v>42</v>
      </c>
      <c r="K2" s="399"/>
      <c r="L2" s="399"/>
      <c r="M2" s="399"/>
      <c r="N2" s="399"/>
      <c r="O2" s="399"/>
      <c r="P2" s="163"/>
      <c r="Q2" s="164"/>
      <c r="R2" s="165"/>
      <c r="S2" s="165"/>
      <c r="T2" s="165"/>
      <c r="AH2" s="131" t="s">
        <v>25</v>
      </c>
    </row>
    <row r="3" spans="1:34" s="17" customFormat="1" ht="249.6" customHeight="1">
      <c r="A3" s="204"/>
      <c r="B3" s="40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0"/>
      <c r="D3" s="400"/>
      <c r="E3" s="400"/>
      <c r="F3" s="166"/>
      <c r="G3" s="401" t="str">
        <f ca="1">OFFSET(L!$C$1,MATCH("General"&amp;"Cpy",L!$A:$A,0)-1,SL,,)</f>
        <v>© 2024 Responsible Minerals Initiative. All rights reserved.</v>
      </c>
      <c r="H3" s="401"/>
      <c r="I3" s="402"/>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B9" sqref="B9"/>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3" t="str">
        <f ca="1">OFFSET(L!$C$1,MATCH("Checker"&amp;ADDRESS(ROW(),COLUMN(),4),L!$A:$A,0)-1,SL,,)</f>
        <v>To ensure all required fields have been populated before submitting to your customers review form for any line items highlighted in red</v>
      </c>
      <c r="B1" s="403"/>
      <c r="C1" s="403"/>
      <c r="D1" s="109" t="str">
        <f ca="1">OFFSET(L!$C$1,MATCH("Checker"&amp;ADDRESS(ROW(),COLUMN(),4),L!$A:$A,0)-1,SL,,)</f>
        <v>Required fields remaining to be completed</v>
      </c>
      <c r="E1" s="17" t="s">
        <v>18</v>
      </c>
    </row>
    <row r="2" spans="1:10" ht="16.2">
      <c r="A2" s="59" t="s">
        <v>50</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EDAC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connectors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Mit Patel</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mpatel@edac.net</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xml:space="preserve">(416) 754-3322   </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Mit Patel</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mpatel@edac.net</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xml:space="preserve">(416) 754-3322   </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45736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 xml:space="preserve">www.edac.net </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7" sqref="B6:B7"/>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5" t="str">
        <f ca="1">OFFSET(L!$C$1,MATCH("Product List"&amp;ADDRESS(ROW(),COLUMN(),4),L!$A:$A,0)-1,SL,,)</f>
        <v>Completion required only if reporting level "Product (or List of Products)" selected on the 'Declaration' worksheet.</v>
      </c>
      <c r="B1" s="406"/>
      <c r="C1" s="406"/>
      <c r="D1" s="406"/>
      <c r="E1" s="108"/>
    </row>
    <row r="2" spans="1:35" ht="13.2">
      <c r="A2" s="20"/>
      <c r="B2" s="110"/>
      <c r="C2" s="110"/>
      <c r="D2"/>
      <c r="E2" s="21"/>
    </row>
    <row r="3" spans="1:35" ht="13.2">
      <c r="A3" s="20"/>
      <c r="B3" s="110"/>
      <c r="C3" s="110"/>
      <c r="D3" s="110"/>
      <c r="E3" s="21"/>
    </row>
    <row r="4" spans="1:35" ht="15.75" customHeight="1">
      <c r="A4" s="20"/>
      <c r="B4" s="404" t="s">
        <v>50</v>
      </c>
      <c r="C4" s="404"/>
      <c r="D4" s="404"/>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7" t="str">
        <f ca="1">OFFSET(L!$C$1,MATCH("General"&amp;"Cpy",L!$A:$A,0)-1,SL,,)</f>
        <v>© 2024 Responsible Minerals Initiative. All rights reserved.</v>
      </c>
      <c r="C1001" s="407"/>
      <c r="D1001" s="407"/>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8"/>
      <c r="C1" s="408"/>
      <c r="D1" s="408"/>
      <c r="E1" s="408"/>
      <c r="F1" s="408"/>
      <c r="G1" s="408"/>
    </row>
    <row r="2" spans="1:13">
      <c r="A2" s="409"/>
      <c r="B2" s="409"/>
      <c r="C2" s="409"/>
      <c r="D2" s="409"/>
      <c r="E2" s="409"/>
      <c r="F2" s="409"/>
      <c r="G2" s="409"/>
      <c r="H2" s="409"/>
      <c r="I2" s="409"/>
    </row>
    <row r="3" spans="1:13">
      <c r="A3" s="409"/>
      <c r="B3" s="409"/>
      <c r="C3" s="409"/>
      <c r="D3" s="409"/>
      <c r="E3" s="409"/>
      <c r="F3" s="409"/>
      <c r="G3" s="409"/>
      <c r="H3" s="409"/>
      <c r="I3" s="409"/>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45312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39999999999998"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69">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EDFCDB46-E0B3-4F04-A8F8-4D24E6AC4D96}"/>
    </customSheetView>
    <customSheetView guid="{C59130F4-2E03-5E48-94CE-6E4A0484DB9E}" showAutoFilter="1">
      <selection activeCell="E4" sqref="E4"/>
      <pageMargins left="0" right="0" top="0" bottom="0" header="0" footer="0"/>
      <pageSetup paperSize="9" orientation="portrait"/>
      <headerFooter alignWithMargins="0"/>
      <autoFilter ref="B1:N1" xr:uid="{B9FF46D7-F14A-4B6B-A86C-0CAF63A4C06C}"/>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Mit Patel</cp:lastModifiedBy>
  <cp:revision/>
  <dcterms:created xsi:type="dcterms:W3CDTF">2010-06-21T21:00:23Z</dcterms:created>
  <dcterms:modified xsi:type="dcterms:W3CDTF">2025-03-25T17:10:12Z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